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NT\Downloads\July 29, 2026 GPPB Submission\"/>
    </mc:Choice>
  </mc:AlternateContent>
  <xr:revisionPtr revIDLastSave="0" documentId="13_ncr:1_{F8B45554-9CF2-47E9-ADBD-B66A4439E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R  1ST SEM 2026." sheetId="7" r:id="rId1"/>
  </sheets>
  <definedNames>
    <definedName name="_xlnm.Print_Area" localSheetId="0">'PMR  1ST SEM 2026.'!$A$1:$AA$108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5" i="7" l="1"/>
  <c r="W100" i="7"/>
  <c r="R96" i="7"/>
  <c r="R98" i="7" s="1"/>
  <c r="U89" i="7"/>
  <c r="V89" i="7" s="1"/>
  <c r="V85" i="7"/>
  <c r="U77" i="7"/>
  <c r="V77" i="7" s="1"/>
  <c r="V76" i="7"/>
  <c r="P76" i="7"/>
  <c r="V75" i="7"/>
  <c r="P75" i="7"/>
  <c r="P74" i="7"/>
  <c r="P73" i="7"/>
  <c r="U72" i="7"/>
  <c r="V72" i="7" s="1"/>
  <c r="P72" i="7"/>
  <c r="U71" i="7"/>
  <c r="V71" i="7" s="1"/>
  <c r="P71" i="7"/>
  <c r="V70" i="7"/>
  <c r="P70" i="7"/>
  <c r="V69" i="7"/>
  <c r="P69" i="7"/>
  <c r="P68" i="7"/>
  <c r="P67" i="7"/>
  <c r="P66" i="7"/>
  <c r="V65" i="7"/>
  <c r="V63" i="7"/>
  <c r="S63" i="7"/>
  <c r="V62" i="7"/>
  <c r="S62" i="7"/>
  <c r="S61" i="7"/>
  <c r="V59" i="7"/>
  <c r="P59" i="7"/>
  <c r="P57" i="7"/>
  <c r="V56" i="7"/>
  <c r="P56" i="7"/>
  <c r="P54" i="7"/>
  <c r="V53" i="7"/>
  <c r="P53" i="7"/>
  <c r="V52" i="7"/>
  <c r="P52" i="7"/>
  <c r="P51" i="7"/>
  <c r="P49" i="7"/>
  <c r="P48" i="7"/>
  <c r="S47" i="7"/>
  <c r="S46" i="7"/>
  <c r="S45" i="7"/>
  <c r="U45" i="7" s="1"/>
  <c r="P44" i="7"/>
  <c r="P43" i="7"/>
  <c r="V36" i="7"/>
  <c r="S36" i="7"/>
  <c r="U35" i="7"/>
  <c r="V35" i="7" s="1"/>
  <c r="P35" i="7"/>
  <c r="S34" i="7"/>
  <c r="P32" i="7"/>
  <c r="P10" i="7"/>
  <c r="S96" i="7" l="1"/>
  <c r="U96" i="7"/>
  <c r="V45" i="7"/>
  <c r="V96" i="7"/>
  <c r="U99" i="7" s="1"/>
</calcChain>
</file>

<file path=xl/sharedStrings.xml><?xml version="1.0" encoding="utf-8"?>
<sst xmlns="http://schemas.openxmlformats.org/spreadsheetml/2006/main" count="935" uniqueCount="302">
  <si>
    <t>DEP ED-SCHOOLS DIVISION OF ESCALANTE CITY Procurement Monitoring Report as of JUNE 2026</t>
  </si>
  <si>
    <t>Code</t>
  </si>
  <si>
    <t>Procurement Project</t>
  </si>
  <si>
    <t>End-User</t>
  </si>
  <si>
    <t>Mode of Procurement</t>
  </si>
  <si>
    <t>Actual Procurement Activity</t>
  </si>
  <si>
    <t>Source of Fund</t>
  </si>
  <si>
    <t>ABC</t>
  </si>
  <si>
    <t>Contract Cost</t>
  </si>
  <si>
    <t>List of Observers</t>
  </si>
  <si>
    <t>Remarks (Explaining changes in the APP)</t>
  </si>
  <si>
    <t>Supplier</t>
  </si>
  <si>
    <t>Status of Payment</t>
  </si>
  <si>
    <t>Pre-Procurement Meeting</t>
  </si>
  <si>
    <t>Posting</t>
  </si>
  <si>
    <t>Pre-Bid Conference</t>
  </si>
  <si>
    <t>Eligibility Check</t>
  </si>
  <si>
    <t>Bid Opening</t>
  </si>
  <si>
    <t>Bid Evaluation</t>
  </si>
  <si>
    <t>Post Qualification</t>
  </si>
  <si>
    <t>Notice of Award</t>
  </si>
  <si>
    <t>Contract Signing or PO</t>
  </si>
  <si>
    <t>Notice to Proceed</t>
  </si>
  <si>
    <t>Delivery</t>
  </si>
  <si>
    <t>Inspection &amp; Acceptance</t>
  </si>
  <si>
    <t>Total</t>
  </si>
  <si>
    <t>MOOE</t>
  </si>
  <si>
    <t>CO</t>
  </si>
  <si>
    <t xml:space="preserve">MOOE </t>
  </si>
  <si>
    <t>AS PER APP FY 2026</t>
  </si>
  <si>
    <t>PROCUREMENT OF ADDITIONAL SUPPLIES FOR THE PASIDUNGOG SA ESCALANTE CITY CY 2025</t>
  </si>
  <si>
    <t>OSDS</t>
  </si>
  <si>
    <t>Direct Acquisition</t>
  </si>
  <si>
    <r>
      <t xml:space="preserve">NOT POSTED - </t>
    </r>
    <r>
      <rPr>
        <b/>
        <sz val="8"/>
        <color theme="1"/>
        <rFont val="Book Antiqua"/>
      </rPr>
      <t>DIRECT ACQUISITION</t>
    </r>
  </si>
  <si>
    <t>GoP</t>
  </si>
  <si>
    <t>MFR MARKETING</t>
  </si>
  <si>
    <t>PAID</t>
  </si>
  <si>
    <t>PROCUREMENT OF MEALS AND SNACKS FOR THE ORIENTATION ON REPUBLIC ACT 12009 "THE NEW GOVERNMENT PROCUREMENT ACT"</t>
  </si>
  <si>
    <t>JANUARY 12, 2026</t>
  </si>
  <si>
    <t>JANUARY 22, 2026</t>
  </si>
  <si>
    <t>MOMMY VINE'S CUISINE</t>
  </si>
  <si>
    <t>PROCUREMENT OF TARPAULIN FOR THE ORIENTATION ON REPUBLIC ACT 12009 "THE NEW GOVERNMENT PROCUREMENT ACT"</t>
  </si>
  <si>
    <t>JANUARY 20, 2026</t>
  </si>
  <si>
    <t>POXEL GRAPHICS AND APPAREL</t>
  </si>
  <si>
    <t>PROCUREMENT OF MEALS AND SNACKS FOR THE COA-DBM JC NO. 2024-1, JANUARY 30, 2024 "REVISED MANUAL DISPOSAL OF GOVERNMENT</t>
  </si>
  <si>
    <t>NELENE CATERING SERVICES</t>
  </si>
  <si>
    <t>CID</t>
  </si>
  <si>
    <t>FEBRUARY 12, 2026</t>
  </si>
  <si>
    <t>PROCUREMENT OF MEALS AND SNACKS FOR THE CONDUCT OF 2026 DIVISION FESTIVAL OF TALENS (HISTO-POP CONTEST)</t>
  </si>
  <si>
    <t>FEBRUARY 16, 2026</t>
  </si>
  <si>
    <t>FEBRUARY 18, 2026</t>
  </si>
  <si>
    <t>PROCUREMENT OF SNACKS FOR THE CONDUCT OF 2026 DIVISION BIBLE MONTH CULMINATION</t>
  </si>
  <si>
    <t>JANUARY 30, 2026</t>
  </si>
  <si>
    <t>PROCUREMENT OF SUPPLIES FOR THE CONDUCT OF 2026 DIVISION BIBLE MONTH CULMINATION</t>
  </si>
  <si>
    <t>JANUARY 29, 2026</t>
  </si>
  <si>
    <t>PROCUREMENT OF MEALS AND SNACKS FOR THE 2026 DIVISION FESTIVAL OF TALENTS (TECHNOLYMPICS) FOR ELEMENTARY AND SECONDARY</t>
  </si>
  <si>
    <t>FEBRUARY 19, 2026</t>
  </si>
  <si>
    <t>PROCUREMENT OF SUPPLIES FOR THE 2026 DIVISION FESTIVAL OF TALENTS (TECHNOLYMPICS) FOR ELEMENTARY AND SECONDARY</t>
  </si>
  <si>
    <t>PROCUREMENT OF MEALS AND SNACKS FOR THE CONDUCT OF OCCULAR INSPECTION BY THE PROVINCIAL SCREENING COMMITTEE</t>
  </si>
  <si>
    <t>SGOD</t>
  </si>
  <si>
    <t>JANUARY 16, 2026</t>
  </si>
  <si>
    <t>JANUARY 19, 2026</t>
  </si>
  <si>
    <t>PROCUREMENT OF MEALS AND SNACKS FOR THE FINANCE STAFF CONFERENCE AND ONLINE ENGAGEMENT TO THE 39TH NATIONAL SEMINAR-WORKSHOP ON THE CONSOLIDATION OF FINANCIAL YEAR-END REPORTS (CY 2025)</t>
  </si>
  <si>
    <t>JANUARY 27, 2026</t>
  </si>
  <si>
    <t>DISHTURB CATERING SERVICES</t>
  </si>
  <si>
    <t>PROCUREMENT OF MEALS AND SNACKS FOR THE DIVISION CAPACITY BUILDING FOR SCHOOL HEADS (PROJECT SHINE)</t>
  </si>
  <si>
    <t>JANUARY 28, 2026</t>
  </si>
  <si>
    <t>FEBRUARY 4, 2026
FEBRUARY 13, 2026
FEBRUARY 20, 2026
FEBRUARY 27, 2026
MARCH 6, 2026
MARCH 13, 2026</t>
  </si>
  <si>
    <t xml:space="preserve">PROCUREMENT OF SUPPLIES FOR THE CONDUCT OF 2026 DIVISION KINDERGARTEN FESTIVAL </t>
  </si>
  <si>
    <t xml:space="preserve">PROCUREMENT OF SNACKS FOR THE CONDUCT OF 2026 DIVISION KINDERGARTEN FESTIVAL </t>
  </si>
  <si>
    <t>FEBRUARY 20, 2026</t>
  </si>
  <si>
    <t>PROCUREMENT OF MEALS AND SNACKS FOR THE DIVISION JOURNALISM CLINIQUING FOR THE QUALIFIERS OF THE 2026 REGIONAL SCHOOLS PRESS CONFERENCE (RSPC)</t>
  </si>
  <si>
    <t>PROCUREMENT OF SUPPLIES FOR THE DIVISION JOURNALISM CLINIQUING FOR THE QUALIFIERS OF THE 2026 REGIONAL SCHOOLS PRESS CONFERENCE (RSPC)</t>
  </si>
  <si>
    <t>FEBRUARY 9, 2026</t>
  </si>
  <si>
    <t>PROCUREMENT OF MEALS AND SNACKS FOR THE ELECTION OF SELG/SSLG FEDERATED OFFICERS FOR S.Y. 2026-2027</t>
  </si>
  <si>
    <t>FEBRUARY 24, 2026</t>
  </si>
  <si>
    <t>PROCUREMENT OF SUPPLIES FOR THE ELECTION OF SELG/SSLG FEDERATED OFFICERS FOR S.Y. 2026-2027</t>
  </si>
  <si>
    <t>FEBRUARY 23, 2026</t>
  </si>
  <si>
    <t>PROCUREMENT OF MEALS AND SNACKS FOR THE ORIENTATION-WORKSHOP OF SCHOOL HEADS FOR THE PREPARATION OF DOCUMENTS FOR THE PRC ACCREDITATION OF INSET</t>
  </si>
  <si>
    <t>FEBRUARY 25, 2026</t>
  </si>
  <si>
    <t>PROCUREMENT OF MEALS AND SNACKS FOR THE FIRST DIVISION CONVERGENCE OF EDUCATION LEADERS (DCEL) 2026</t>
  </si>
  <si>
    <t>FEBRUARY 17, 206</t>
  </si>
  <si>
    <t>PROCUREMENT OF SNACKS FOR THETURNOVER CEREMONY OF PEER TUTORING KITS AND MONOBLOC CHAIRS IN PARTNERSHIP WITH THE CHURCH OF THE LATTER-DAY SAINTS'</t>
  </si>
  <si>
    <t>FEBRUARY 10, 2026</t>
  </si>
  <si>
    <t>JENNY'S LUTONG BAHAY</t>
  </si>
  <si>
    <t>PROCUREMENT OF MEALS AND SNACKS FOR THE ORIENTATION-WORKSHOP ON THE IMPLEMENTATION OF THE STRENGTHENED SENIOR HIGH SCHOOL PROGRAM (SSHSP) FOR NON-IMPLEMENTING SCHOOLS</t>
  </si>
  <si>
    <t>PROCUREMENT OF PRINTING AND BINDING OF FULLER CHART</t>
  </si>
  <si>
    <t>APRIL 16, 2026</t>
  </si>
  <si>
    <t>JUNE 22, 2026</t>
  </si>
  <si>
    <t>LINE EDGE GRAPHICS DESIGN SERVICES</t>
  </si>
  <si>
    <t>ONGOING</t>
  </si>
  <si>
    <t>PROCUREMENT OF MEALS AND SNACKS FOR THE HRMPSB AND SUBCOMMITTEE MEMBERS FOR THE CONDUCT OF EVALUATION OF DEMONSTRATION TEACHING OF TEACHER APPLICANTS FOR SY 2026-2027</t>
  </si>
  <si>
    <t>PROCUREMENT OF ICT EQUIPMENT FOR MAINTENANCE AND REPAIR</t>
  </si>
  <si>
    <t>MARCH 10, 2026</t>
  </si>
  <si>
    <t>CHRISDAN OFFICE AND SCHOOL SUPPLIES</t>
  </si>
  <si>
    <t>PROCUREMENT OF SAFE AND POTABLE WATER FOR SDO ESCALANTE CITY PERSONNEL</t>
  </si>
  <si>
    <t>MARCH 18, 2026</t>
  </si>
  <si>
    <t>H2OK</t>
  </si>
  <si>
    <t>PROCUREMENT OF SECURITY SERVICES</t>
  </si>
  <si>
    <t>Small Value Procurement</t>
  </si>
  <si>
    <t>MARCH 13, 2026</t>
  </si>
  <si>
    <t>MARCH 17, 2026</t>
  </si>
  <si>
    <t>MARCH 19, 2026</t>
  </si>
  <si>
    <t>APRIL 30, 2026</t>
  </si>
  <si>
    <t>STANDSTILL SECURITY AGENCY</t>
  </si>
  <si>
    <t>PROCUREMENT OF MEALS AND SNACKS FOR THE WORKSHOP ON THE SUBMISSION OF DIVISION BUDGET PROPOSALS FOR CY 2027</t>
  </si>
  <si>
    <t>PROCUREMENT OF MEALS AND SNACKS FOR THE CONDUCT OF THE DIVISION ADVOCACY PITCH CONTEST</t>
  </si>
  <si>
    <t>MARCH 11, 2026</t>
  </si>
  <si>
    <t>PROCUREMENT OF MEALS AND SNACKS FOR THE CELEBRATION OF NATIONAL ARTS MONTH (PAGMUGNA 2026)</t>
  </si>
  <si>
    <t>FEBRUARY 26, 2026</t>
  </si>
  <si>
    <t>PROCUREMENT OF SUPPLIES FOR THE CELEBRATION OF NATIONAL ARTS MONTH (PAGMUGNA 2026)</t>
  </si>
  <si>
    <t>PROCUREMENT OF SERVICES (FILMING EQUIPMENT RENTALS) FOR THE PEACE SHORT FILM PRODUCTION</t>
  </si>
  <si>
    <t xml:space="preserve">SOUNDCRAFTPRO MULTIMEDIA SERVICES </t>
  </si>
  <si>
    <t>PROCUREMENT OF SNACKS FOR THE CONDUCT OF NATIONAL WOMEN'S MONTH</t>
  </si>
  <si>
    <t>PROCUREMENT OF CAKES FOR THE SDO PERSONNEL BIRTHDAY CELEBRANT</t>
  </si>
  <si>
    <t>PROCUREMENT OF OFFICE SUPPLIES (PS-DBM DEPOT)</t>
  </si>
  <si>
    <t>Agency to Agency</t>
  </si>
  <si>
    <r>
      <t xml:space="preserve">NOT POSTED - </t>
    </r>
    <r>
      <rPr>
        <b/>
        <sz val="8"/>
        <color rgb="FF000000"/>
        <rFont val="Book Antiqua"/>
      </rPr>
      <t>AGENCY TO AGENCY</t>
    </r>
  </si>
  <si>
    <t>MARCH 16, 2026</t>
  </si>
  <si>
    <t>PROCUREMENT SERVICES</t>
  </si>
  <si>
    <t>UNPAID</t>
  </si>
  <si>
    <t>PROCUREMENT OF OFFICE SUPPLIES (NOT AVAILABLE IN PS-DBM DEPOT)</t>
  </si>
  <si>
    <t>MARCH 20, 2026</t>
  </si>
  <si>
    <t>MARCH 24, 2026</t>
  </si>
  <si>
    <t>MARCH 26, 2026</t>
  </si>
  <si>
    <t>JT &amp; SONS TRADING CORPORATION</t>
  </si>
  <si>
    <t>REPAIR AND MAINTENANCE OF TRANSPORT VEHICLE</t>
  </si>
  <si>
    <t>Direct Contracting</t>
  </si>
  <si>
    <r>
      <t xml:space="preserve">NOT POSTED - </t>
    </r>
    <r>
      <rPr>
        <b/>
        <sz val="8"/>
        <color rgb="FF000000"/>
        <rFont val="Book Antiqua"/>
      </rPr>
      <t>DIRECT CONTRACTING</t>
    </r>
  </si>
  <si>
    <t xml:space="preserve">TOYOTA NEGROS OCCIDENTAL, INC. </t>
  </si>
  <si>
    <t>PROCUREMENT OF MEALS AND SNACKS FOR THE DEVELOPMENT OF SCHOOL INITIATED DROPOUT REDUCTION INTERVENTION (SIDRIS) 2026</t>
  </si>
  <si>
    <t>PROCUREMENT OF ADVOCACY SHIRT FOR THE DEVELOPMENT OF SCHOOL INITIATED DROPOUT REDUCTION INTERVENTION (SIDRIS) 2026</t>
  </si>
  <si>
    <t>MARCH 23, 2026</t>
  </si>
  <si>
    <t>APRIL 15, 2026</t>
  </si>
  <si>
    <t xml:space="preserve">POXEL GRAPHICS AND APPARELS PRINTING SERVICES </t>
  </si>
  <si>
    <t>PROCUREMENT OF MEALS AND SNACKS FOR THE CONDUCT OF  DIVISION CONVERGENCE OF EDUCATIONAL LEADERS (DCEL)</t>
  </si>
  <si>
    <t>PROCUREMENT OF MEALS AND SNACKS FOR THE CONDUCT OF THE PRESENTATION OF STRATEGIC AND IMPLEMENTATION PLAN ON THE STRENGTHENED SENIOR HIGH SCHOOL PROGRAMS (SSHSP)</t>
  </si>
  <si>
    <t xml:space="preserve">NELENE CATERING SERVICES </t>
  </si>
  <si>
    <t>PROCUREMENT OF TARPAULIN FOR THE CONDUCT OF DIVISION PROGRAM IMPLEMENTATION REVIEW OF ARAL READING PROGRAM AND ARAL-NUMERACY PLANNING</t>
  </si>
  <si>
    <t>APRIL 13, 2026</t>
  </si>
  <si>
    <t>APRIL 17, 2026</t>
  </si>
  <si>
    <t>APRIL 21, 2026</t>
  </si>
  <si>
    <t>RONZ AND CHEL PRINTING SERVICES</t>
  </si>
  <si>
    <t>PROCUREMENT OF MEALS AND SNACKS FOR THE CONDUCT OF DIVISION PROGRAM IMPLEMENTATION REVIEW OF ARAL READING PROGRAM AND ARAL-NUMERACY PLANNING</t>
  </si>
  <si>
    <r>
      <t xml:space="preserve">NOT POSTED - </t>
    </r>
    <r>
      <rPr>
        <b/>
        <sz val="8"/>
        <color rgb="FF000000"/>
        <rFont val="Book Antiqua"/>
      </rPr>
      <t>SMALL VALUE PROCUREMENT (4/13/26)</t>
    </r>
  </si>
  <si>
    <t>PROCUREMENT OF SNACKS FOR THE CONDUCT OF CAPACITY BUILDING ON THE UTILIZATION OF PROGRAM MANAGEMENT INFORMATION SYSTEM (PMIS)</t>
  </si>
  <si>
    <t>PROCUREMENT OF MEALS AND SNACKS FOR THE FIRST QUARTER DIVISION PROGRAM IMPLEMENTATION REVIEW AND PERFORMANCE ASSESSMENT (DPIRPA) FOR CY 2026</t>
  </si>
  <si>
    <t>APRIL 20, 2026</t>
  </si>
  <si>
    <t>APRIL 23, 2026</t>
  </si>
  <si>
    <t>APRIL 24, 2026</t>
  </si>
  <si>
    <t>APRIL 28, 2026</t>
  </si>
  <si>
    <t>PROCUREMENT OF ESSENTIAL MEDICINES</t>
  </si>
  <si>
    <t>MAY 7, 2026</t>
  </si>
  <si>
    <t>MAY 12, 2026</t>
  </si>
  <si>
    <t>MAY 15, 2026</t>
  </si>
  <si>
    <t>ELLEMARIE PHARMACY</t>
  </si>
  <si>
    <t>PROCUREMENT OF DEWORMING TABLETS FOR SCHOOL-BASED FEEDING PROGRAM (SBFP)</t>
  </si>
  <si>
    <t xml:space="preserve">PJK YADAH CORPORATION </t>
  </si>
  <si>
    <t>PROCUREMENT OF MEALS AND SNACKS FOR THE DIVISION CONVERGENCE OF EDUCATION LEADERS (DCEL) 2026</t>
  </si>
  <si>
    <t>MAY 11, 2026</t>
  </si>
  <si>
    <t>PROCUREMENT OF MATERIALS FOR THE INSTALLATION OF WATER LINES</t>
  </si>
  <si>
    <t>MCD ENTERPRISE AND GENERAL MERCHANDISE</t>
  </si>
  <si>
    <t>PROCUREMENT OF SUPPLIES AND MATERIALS FOR PISA-LIKE RELATED ACTIVITIES</t>
  </si>
  <si>
    <t>PROCUREMENT OF UNIFORM FOR THE PARTICIPATION TO THE 66TH PALARONG PAMBANSA</t>
  </si>
  <si>
    <t>PROCUREMENT OF MEALS AND SNACKS FOR THE CONDUCT OF ORIENTATION AND CAPACITY BUILDING IN THE UTILIZATION OF MATH MANIPULATIVES FOR KEY STAGE I LEARNERS</t>
  </si>
  <si>
    <t>MAY 20, 2026</t>
  </si>
  <si>
    <t>PROCUREMENT OF MEALS AND SNACKS FOR DIVISION TRAINING FOR EARLY LANGUAGE LITERACY AND NUMERACY (ELLN) ON THE SCIENCE OF READING (SOR)</t>
  </si>
  <si>
    <t>MAY 21, 2026</t>
  </si>
  <si>
    <t>MAY 25, 2026</t>
  </si>
  <si>
    <t>MAY 26, 2025</t>
  </si>
  <si>
    <t>PROCUREMENT OF SERVICES (RENTAL OF VENUE) FOR DIVISION TRAINING FOR EARLY LANGUAGE LITERACY AND NUMERACY (ELLN) ON THE SCIENCE OF READING (SOR)</t>
  </si>
  <si>
    <t>NOT POSTED - DIRECT ACQUISITION</t>
  </si>
  <si>
    <t>EPSTEMPCO-VISAYAS</t>
  </si>
  <si>
    <t>PROCUREMENT OF LEARNING TOOLS AND EQUIPMENT FOR THE GAME-RELATED SCIENCE AND MATH EQUIPMENT</t>
  </si>
  <si>
    <t>MAYy 15, 2026</t>
  </si>
  <si>
    <t>PROCUREMENT OF MEALS AND SNACKS FOR THE CURRICULUM INNOVATION WRITESHOP IN LITERACY AND NUMERACY</t>
  </si>
  <si>
    <t>PROCUREMENT OF SUPPLIES FOR THE CURRICULUM INNOVATION WRITESHOP IN LITERACY AND NUMERACY</t>
  </si>
  <si>
    <t>MAY 18, 2026</t>
  </si>
  <si>
    <t>PROCUREMENT OF SNACKS FOR THE CONDUCT OF INSIGHTED MOBILE APPLICATION</t>
  </si>
  <si>
    <t>MAY 6, 2026</t>
  </si>
  <si>
    <t>PROCUREMENT OF SNACKS  FOR THE DIVISION PEACE INITIATIVE: PROMOTING EQUITY, AWARENESS, CARE, AND EMPOWERMENT</t>
  </si>
  <si>
    <t>APRIL 27, 2026</t>
  </si>
  <si>
    <t>PROCUREMENT OF VEGETABLE SEEDS AND ASSORTED GARDEN TOOLS TO BENEFECIARY SCHOOLS OF SDO ESCALANTE CITY</t>
  </si>
  <si>
    <t>Unprogrammed Procurement</t>
  </si>
  <si>
    <t xml:space="preserve">   Total Alloted Budget of Procurement Activities</t>
  </si>
  <si>
    <t xml:space="preserve">   Total Contract Price of Procurement Actitvites Conducted</t>
  </si>
  <si>
    <t xml:space="preserve">   Total Savings (Total Alloted Budget - Total Contract Price)</t>
  </si>
  <si>
    <t>Prepared by:</t>
  </si>
  <si>
    <t>Recommended for Approval:</t>
  </si>
  <si>
    <t>Approved</t>
  </si>
  <si>
    <t>NITZTHER L. TABOTABO</t>
  </si>
  <si>
    <t>MARITES C. CAPILITAN, PhD</t>
  </si>
  <si>
    <t>PETER J. GALIMBA</t>
  </si>
  <si>
    <t>BAC Secretariat</t>
  </si>
  <si>
    <t>BAC Chairperson</t>
  </si>
  <si>
    <t>Head of the Procuring Entity</t>
  </si>
  <si>
    <t>FEGLIX IT SOLUTIONS</t>
  </si>
  <si>
    <t>N/A</t>
  </si>
  <si>
    <t>JUNE 11, 2026</t>
  </si>
  <si>
    <t>JUNE 10, 2026</t>
  </si>
  <si>
    <t>JUNE 18, 2026</t>
  </si>
  <si>
    <t>JANUARY 07, 2026</t>
  </si>
  <si>
    <t>JANUARY 08, 2026</t>
  </si>
  <si>
    <t>MARCH 05, 2026</t>
  </si>
  <si>
    <t>PROCUREMENT OF SUPPLIES FOR THE CONDUCT OF 2026 DIVISION FESTIVAL OF TALENTS (HISTO-POP CONTEST)</t>
  </si>
  <si>
    <t>FEBRUARY 02, 2026</t>
  </si>
  <si>
    <t>PROCUREMENT OF SUPPLIES FOR THE WORKSHOP ON THE ENHANCEMENT AND CONTEXTUALIZATION OF ILLUSTRATIONS OF TRANSITION LEARNING RESOURCES FOR THE IMPLEMENTATION OF MATATAG CURRICULUM</t>
  </si>
  <si>
    <t>JANUARY 23, 2026</t>
  </si>
  <si>
    <t>FEBRUARY 04, 2026</t>
  </si>
  <si>
    <t>FEBRUARY 05, 2026</t>
  </si>
  <si>
    <t>MARCH 02, 2026</t>
  </si>
  <si>
    <t>MARCH 04, 2026
MARCH 05, 2026</t>
  </si>
  <si>
    <t>APRIL 08, 2026</t>
  </si>
  <si>
    <t>March 23, 2026
March 30, 2026
April 06, 2026
April 13, 2026
April 16, 2026
April 20, 2026
April 23, 2026
April 30, 2026
May 6, 2026
May 11, 2026</t>
  </si>
  <si>
    <t>March 30, 2026</t>
  </si>
  <si>
    <t>DAY 1 - MARCH 10, 2026
DAY 2 - MARCH 11, 2026
DAY 3 - MARCH 12, 2026
DAY 4 - MARCH 13, 2026</t>
  </si>
  <si>
    <t>PROCUREMENT OF MEALS AND SNACKS FOR THE PEACE SHORT FILM PRODUCTION</t>
  </si>
  <si>
    <t>MARCH 06, 2026</t>
  </si>
  <si>
    <t xml:space="preserve">March 10, 2026
March 11, 2026
March 12, 2026
March 14, 2026- Complete Delivery </t>
  </si>
  <si>
    <t>March 10, 2026 
March 11, 2026
March 12, 2026
March 14, 2026</t>
  </si>
  <si>
    <t>MARCH 09, 2026</t>
  </si>
  <si>
    <t>MARCH 25, 2026</t>
  </si>
  <si>
    <t>PARTIAL
1ST - MAY 14, 2026</t>
  </si>
  <si>
    <t>ONGOING DELIVERY</t>
  </si>
  <si>
    <t>JULY 18, 2026</t>
  </si>
  <si>
    <t>FOR IMPLEMENTATION</t>
  </si>
  <si>
    <t>Partially Paid</t>
  </si>
  <si>
    <t>APRIL 07, 2026</t>
  </si>
  <si>
    <t>APRIL 06, 2026</t>
  </si>
  <si>
    <t>PROCUREMENT OF SNACKS AND CAKES FOR THE CONDUCT OF GENDER-SENSITIVE RECOGNITIOON OF ACHIEVEMENTS INCLUDING BIRTHDAYS OF SDO PERSONNEL, SPIRITUAL, HEALTH AND WELLNESS</t>
  </si>
  <si>
    <t>JUNE 08, 2026</t>
  </si>
  <si>
    <t>PROCUREMENT OF SNACKS FOR THE CONDUCT OF NATIONAL ROLL-OUT OF THE INSIGHTED MOBILE APPLICATION</t>
  </si>
  <si>
    <t>APRIL 10, 2026</t>
  </si>
  <si>
    <t>APRIL 14, 2026</t>
  </si>
  <si>
    <t>Not yet Delivered</t>
  </si>
  <si>
    <t>NOT YET DELIVERED</t>
  </si>
  <si>
    <t>PROCUREMENT OF SUPPLIES AND MATERIALS FOR THE REPAIR OF MALE AND FEMALE COMFORT ROOMS AT SCHOOLS DIVISION OFFICE OF ESCALANTE CITY</t>
  </si>
  <si>
    <t>APRIL 29, 2026</t>
  </si>
  <si>
    <t>MAY 04, 2026</t>
  </si>
  <si>
    <t>JULY 16, 2026</t>
  </si>
  <si>
    <t>T &amp; SONS TRADING CORPORATION</t>
  </si>
  <si>
    <t>PROCUREMENT OF SUPPLIES AND MATERIALS FOR THE RELOCATION AND EXTENSION OF DIVISION CANOPY OF SCHOOLS DIVISION OFFICE OF ESCALANTE CITY</t>
  </si>
  <si>
    <t>JUNE 15, 2026</t>
  </si>
  <si>
    <t>PROCUREMENT OF SUPPLIES AND MATERIALS FOR THE REPAIR OF COMFORT ROOMS AND ROOFING OF GABRIELA HALL AT OLD SCHOOLS DIVISION OFFICE OF ESCALANTE CITY</t>
  </si>
  <si>
    <t>PROCUREMENT OF SUPPLIES AND MATERIALS FOR THE EXTENSION OFFICE FOR DIVISION PAYROLL UNIT, INSTALLATION OF DRYWALL AND PARTITION AT SHN AND PROCUREMENT OFFICE</t>
  </si>
  <si>
    <t>1ST - JUNE 4, 2026
2ND - JUNE 14, 2026
3RD - JULY 16, 2026</t>
  </si>
  <si>
    <t>PROCUREMENT OF MEALS AND SNACKS FOR THE CONDUCT OF ORIENTATION ON LEARNING SYSTEMS REFORM POLICIES FOR OTHER DIVISION OFFICE PERSONNEL AND SCHOOL HEADS</t>
  </si>
  <si>
    <t>LESSO</t>
  </si>
  <si>
    <t>MAY 13, 2026 - FIRST DELIVERY
JULY 07, 2026 - SECOND DELIVERY</t>
  </si>
  <si>
    <t>MAY 13, 2026
JULY 07, 2026</t>
  </si>
  <si>
    <t>MAY 26, 2026</t>
  </si>
  <si>
    <t>MAY 22, 2026</t>
  </si>
  <si>
    <t>JUNE 13, 2026
JUNE 20, 2026</t>
  </si>
  <si>
    <t>JUNE 05, 2026</t>
  </si>
  <si>
    <t>JULY 1, 2026</t>
  </si>
  <si>
    <t>MAY 06, 2026</t>
  </si>
  <si>
    <t>MAY 07, 2026</t>
  </si>
  <si>
    <t>MAY 01, 2026</t>
  </si>
  <si>
    <t>PROCUREMENT OF MEALS AND SNACKS FOR THE DIVISION TRAINING OF TEACHERS ON THE REVISED GRADES 6, 9, AND 10 CURRICULUM</t>
  </si>
  <si>
    <t>MAY 27, 2026
MAY 28, 2026
MAY 29, 2026
JUNE 02, 2026</t>
  </si>
  <si>
    <t>NELENE CATERING  SERVICE</t>
  </si>
  <si>
    <t>PROCUREMENT OF TRAINING MATERIALS FOR THE DIVISION TRAINING OF TEACHERS ON THE REVISED GRADES 6, 9, AND 10 CURRICULUM</t>
  </si>
  <si>
    <t>PARTIAL - MAY 27, 2026
PARTIAL -  JUNE 04, 2026
PARTIAL - JUNE 15, 2026</t>
  </si>
  <si>
    <t>MAY 27, 2026
JUNE 04, 2026
JUNE 15, 2026</t>
  </si>
  <si>
    <t>JT AND SONS TRADING CORPORATION</t>
  </si>
  <si>
    <t>PROCUREMENT OF MEALS FOR THE CONDUCT OF DIVISION BRIGADA ESKWELA KICK OFF</t>
  </si>
  <si>
    <t>JUNE 01, 2026</t>
  </si>
  <si>
    <t>PROCUREMENT OF TARPAULIN FOR THE CONDUCT OF DIVISION BRIGADA ESKWELA KICK OFF</t>
  </si>
  <si>
    <t xml:space="preserve">RONZ &amp; CHEL PRINTING SERVICES </t>
  </si>
  <si>
    <t>PROCUREMENT OF MEALS AND SNACKS FOR IMPLEMENTATION OF THE SCHOOL-BASED FEEDING PROGRAM</t>
  </si>
  <si>
    <t>JUNE 03, 2026</t>
  </si>
  <si>
    <t>JUNE 11, 2026 - FIRST DELIVERY</t>
  </si>
  <si>
    <t>MOMMY VINES CUISINE</t>
  </si>
  <si>
    <t>PROCUREMENT OF ESSENTIAL SUPPLIES AND MATERIALS FOR SBFP ADVOCACY ACTIVITIES</t>
  </si>
  <si>
    <t>JULY 06, 2026</t>
  </si>
  <si>
    <t xml:space="preserve">A.V.S MEDICAL EQUIPMENT TRADING </t>
  </si>
  <si>
    <t>PROCUREMENT OF MULTIVITAMINS WITH ZINC (250 ML) FOR SBFP BENEFECIARIES</t>
  </si>
  <si>
    <t>JUNE 04, 2026</t>
  </si>
  <si>
    <t>PROCUREMENT OF ADVOCACY MATERIALS FOR ALS SY 2025-2026</t>
  </si>
  <si>
    <t>JULY 8, 2026</t>
  </si>
  <si>
    <t>PROCUREMENT OF READING MATERIALS FOR KEY STAGE 1 ( KINDERGARTEN TO GRADE 3)</t>
  </si>
  <si>
    <t>JUNE 23, 2026</t>
  </si>
  <si>
    <t>JUNE 25, 2026</t>
  </si>
  <si>
    <t>J.C PALABAY ENTERPRISES</t>
  </si>
  <si>
    <t>PRODUCTION AND DISTRIBUTION OF DIAGNOSTIC ASSESSMENT MATERIALS</t>
  </si>
  <si>
    <t>JUNE 17, 2026</t>
  </si>
  <si>
    <t>PROCUREMENT OF DIVISION WEBSITE HOSTING AND SERVICES</t>
  </si>
  <si>
    <t>PROCUREMENT OF MEALS FOR THE PARTNERSHIP CONFERENCE WITH BRIGHAM YOUNG UNIVERSITY</t>
  </si>
  <si>
    <t>JUNE 09, 2026</t>
  </si>
  <si>
    <t>PROCUREMENT OF MEALS AND SNACKS FOR THE ORIENTATION OF SCHOOL HEADS ON LESSON PLANNING AND LEARNING DESIGN, CLASSROOM ASSESSMENT, RECOGNITION FOR K TO 12 BASIC EDUCATION AND INSTRUCTIONAL SUPERVISION</t>
  </si>
  <si>
    <t>PROCUREMENT OF SNACKS FOR THE CONDUCT OF INCLUSIVE CELEBRATION: A GENDER-SENSITIVE PROGRAM ON HEALTH AND WELLNESS AND SPIRITUAL FORMATION</t>
  </si>
  <si>
    <t>JUNE 30, 2026</t>
  </si>
  <si>
    <t xml:space="preserve">	
PROCUREMENT OF MEALS AND SNACKS FOR THE CONDUCT OF CAPACITY BUILDING ON STRATEGIC PUZZLE -BASED LEARNING FOR TEACHERS
</t>
  </si>
  <si>
    <t>JULY 11, 2026</t>
  </si>
  <si>
    <t xml:space="preserve"> 34.920.00</t>
  </si>
  <si>
    <t>PROCUREMENT OF SUPPLIES FOR THE CONDUCT OF END-OF-SCHOOL YEAR RITES OF ALS SY 2025-2026</t>
  </si>
  <si>
    <t>JULY 08, 2026</t>
  </si>
  <si>
    <t>PROCUREMENT OF SNACKS FOR THE CONDUCT OF END-OF-SCHOOL YEAR RITES OF ALS SY 2025-2026</t>
  </si>
  <si>
    <t>JULY 09, 2026</t>
  </si>
  <si>
    <t>DISHTURB CATERING SERVICE</t>
  </si>
  <si>
    <t>May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</si>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</sst>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;[Red]#,##0.00"/>
    <numFmt numFmtId="166" formatCode="_(* #,##0.000_);_(* \(#,##0.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Bookman Old Style"/>
      <family val="1"/>
    </font>
    <font>
      <sz val="8"/>
      <color theme="1"/>
      <name val="Bookman Old Style"/>
      <family val="1"/>
    </font>
    <font>
      <b/>
      <sz val="9"/>
      <name val="Bookman Old Style"/>
      <family val="1"/>
    </font>
    <font>
      <sz val="9"/>
      <name val="Bookman Old Style"/>
      <family val="1"/>
    </font>
    <font>
      <b/>
      <sz val="10"/>
      <color theme="1"/>
      <name val="Bookman Old Style"/>
      <family val="1"/>
    </font>
    <font>
      <b/>
      <sz val="10"/>
      <name val="Verdana"/>
      <family val="2"/>
    </font>
    <font>
      <b/>
      <sz val="9"/>
      <name val="Verdana"/>
      <family val="2"/>
    </font>
    <font>
      <sz val="10"/>
      <name val="Bookman Old Style"/>
      <family val="1"/>
    </font>
    <font>
      <sz val="10"/>
      <color theme="1"/>
      <name val="Bookman Old Style"/>
      <family val="1"/>
    </font>
    <font>
      <sz val="10"/>
      <color rgb="FFFF0000"/>
      <name val="Bookman Old Style"/>
      <family val="1"/>
    </font>
    <font>
      <b/>
      <sz val="10"/>
      <color theme="4"/>
      <name val="Bookman Old Style"/>
      <family val="1"/>
    </font>
    <font>
      <sz val="10"/>
      <color rgb="FF000000"/>
      <name val="Bookman Old Style"/>
      <family val="1"/>
    </font>
    <font>
      <b/>
      <sz val="10"/>
      <name val="Bookman Old Style"/>
      <family val="1"/>
    </font>
    <font>
      <b/>
      <sz val="9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14"/>
      <name val="Bookman Old Style"/>
      <family val="1"/>
    </font>
    <font>
      <sz val="8"/>
      <color theme="1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sz val="8"/>
      <name val="Arial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Book Antiqua"/>
    </font>
    <font>
      <b/>
      <sz val="8"/>
      <color theme="1"/>
      <name val="Book Antiqua"/>
    </font>
    <font>
      <sz val="8"/>
      <name val="Book Antiqua"/>
    </font>
    <font>
      <sz val="8"/>
      <name val="Bookman Old Style"/>
      <family val="1"/>
    </font>
    <font>
      <sz val="8"/>
      <color rgb="FF000000"/>
      <name val="Book Antiqua"/>
    </font>
    <font>
      <sz val="8"/>
      <color rgb="FF000000"/>
      <name val="Bookman Old Style"/>
      <family val="1"/>
    </font>
    <font>
      <b/>
      <sz val="8"/>
      <color rgb="FF000000"/>
      <name val="Book Antiqua"/>
    </font>
    <font>
      <sz val="8"/>
      <color rgb="FF000000"/>
      <name val="Book Antiqua"/>
      <family val="1"/>
    </font>
    <font>
      <b/>
      <sz val="8"/>
      <name val="Bookman Old Style"/>
      <family val="1"/>
    </font>
    <font>
      <sz val="8"/>
      <name val="Book Antiqua"/>
      <family val="1"/>
    </font>
    <font>
      <sz val="8"/>
      <color rgb="FFFF0000"/>
      <name val="Bookman Old Style"/>
      <family val="1"/>
    </font>
    <font>
      <sz val="8"/>
      <color theme="0"/>
      <name val="Book Antiqua"/>
      <family val="1"/>
    </font>
    <font>
      <sz val="8"/>
      <color theme="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2" applyProtection="1">
      <protection locked="0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3" fillId="4" borderId="0" xfId="0" applyFont="1" applyFill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43" fontId="13" fillId="0" borderId="1" xfId="3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4" borderId="0" xfId="0" applyFont="1" applyFill="1" applyAlignment="1">
      <alignment vertical="top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5" fillId="0" borderId="1" xfId="2" applyFont="1" applyBorder="1" applyAlignment="1">
      <alignment horizontal="right" vertical="center"/>
    </xf>
    <xf numFmtId="4" fontId="10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9" fontId="4" fillId="3" borderId="1" xfId="0" applyNumberFormat="1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center" vertical="top" wrapText="1"/>
    </xf>
    <xf numFmtId="49" fontId="17" fillId="3" borderId="1" xfId="0" applyNumberFormat="1" applyFont="1" applyFill="1" applyBorder="1" applyAlignment="1">
      <alignment horizontal="center" vertical="top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3" fontId="19" fillId="0" borderId="7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vertical="center" wrapText="1"/>
    </xf>
    <xf numFmtId="164" fontId="20" fillId="0" borderId="3" xfId="0" applyNumberFormat="1" applyFont="1" applyBorder="1" applyAlignment="1">
      <alignment vertical="center" wrapText="1"/>
    </xf>
    <xf numFmtId="43" fontId="19" fillId="0" borderId="3" xfId="0" applyNumberFormat="1" applyFont="1" applyBorder="1" applyAlignment="1">
      <alignment horizontal="center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166" fontId="19" fillId="4" borderId="1" xfId="0" applyNumberFormat="1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left" vertical="center" wrapText="1"/>
    </xf>
    <xf numFmtId="166" fontId="19" fillId="4" borderId="3" xfId="0" applyNumberFormat="1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19" fillId="0" borderId="3" xfId="0" applyNumberFormat="1" applyFont="1" applyBorder="1" applyAlignment="1">
      <alignment horizontal="center" vertical="center" wrapText="1"/>
    </xf>
    <xf numFmtId="164" fontId="15" fillId="0" borderId="1" xfId="2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vertical="top" wrapText="1"/>
    </xf>
    <xf numFmtId="164" fontId="11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17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49" fontId="33" fillId="0" borderId="0" xfId="2" applyNumberFormat="1" applyFont="1" applyAlignment="1" applyProtection="1">
      <alignment vertical="top" wrapText="1"/>
      <protection locked="0"/>
    </xf>
    <xf numFmtId="0" fontId="20" fillId="4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9" fillId="4" borderId="8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vertical="center" wrapText="1"/>
    </xf>
    <xf numFmtId="166" fontId="19" fillId="4" borderId="8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6" fontId="19" fillId="4" borderId="1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vertical="top" wrapText="1"/>
    </xf>
    <xf numFmtId="164" fontId="34" fillId="0" borderId="3" xfId="0" applyNumberFormat="1" applyFont="1" applyBorder="1" applyAlignment="1">
      <alignment vertical="center"/>
    </xf>
    <xf numFmtId="164" fontId="33" fillId="0" borderId="1" xfId="2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top" wrapText="1"/>
    </xf>
    <xf numFmtId="164" fontId="17" fillId="0" borderId="0" xfId="0" applyNumberFormat="1" applyFont="1" applyAlignment="1">
      <alignment vertical="top"/>
    </xf>
    <xf numFmtId="164" fontId="17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0" fontId="3" fillId="0" borderId="3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3" fillId="0" borderId="1" xfId="2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15" fontId="30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4" fontId="10" fillId="0" borderId="3" xfId="3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 wrapText="1"/>
    </xf>
    <xf numFmtId="15" fontId="29" fillId="0" borderId="3" xfId="0" applyNumberFormat="1" applyFont="1" applyBorder="1" applyAlignment="1">
      <alignment horizontal="center" vertical="center" wrapText="1"/>
    </xf>
    <xf numFmtId="4" fontId="34" fillId="0" borderId="3" xfId="0" applyNumberFormat="1" applyFont="1" applyBorder="1" applyAlignment="1">
      <alignment vertical="center"/>
    </xf>
    <xf numFmtId="4" fontId="27" fillId="0" borderId="3" xfId="0" applyNumberFormat="1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4" fontId="29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28" fillId="0" borderId="3" xfId="3" applyNumberFormat="1" applyFont="1" applyFill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/>
    </xf>
    <xf numFmtId="2" fontId="29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43" fontId="35" fillId="0" borderId="1" xfId="3" applyFont="1" applyBorder="1" applyAlignment="1">
      <alignment vertical="top" wrapText="1"/>
    </xf>
    <xf numFmtId="43" fontId="35" fillId="0" borderId="0" xfId="3" applyFont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2" fillId="4" borderId="3" xfId="4" applyFont="1" applyFill="1" applyBorder="1" applyAlignment="1" applyProtection="1">
      <alignment horizontal="center" vertical="center" wrapText="1"/>
      <protection locked="0"/>
    </xf>
    <xf numFmtId="164" fontId="10" fillId="6" borderId="3" xfId="0" applyNumberFormat="1" applyFont="1" applyFill="1" applyBorder="1" applyAlignment="1">
      <alignment vertical="center"/>
    </xf>
    <xf numFmtId="0" fontId="21" fillId="0" borderId="3" xfId="0" applyFont="1" applyBorder="1" applyAlignment="1">
      <alignment horizontal="left" vertical="center" wrapText="1"/>
    </xf>
    <xf numFmtId="49" fontId="29" fillId="0" borderId="3" xfId="0" applyNumberFormat="1" applyFont="1" applyBorder="1" applyAlignment="1">
      <alignment horizontal="left" vertical="center" wrapText="1"/>
    </xf>
    <xf numFmtId="0" fontId="24" fillId="0" borderId="3" xfId="0" applyFont="1" applyBorder="1" applyAlignment="1">
      <alignment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28" fillId="6" borderId="3" xfId="0" applyNumberFormat="1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left" vertical="center" wrapText="1"/>
    </xf>
    <xf numFmtId="164" fontId="20" fillId="4" borderId="3" xfId="0" applyNumberFormat="1" applyFont="1" applyFill="1" applyBorder="1" applyAlignment="1">
      <alignment horizontal="right" vertical="center" wrapText="1"/>
    </xf>
    <xf numFmtId="0" fontId="21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15" fontId="28" fillId="0" borderId="3" xfId="0" applyNumberFormat="1" applyFont="1" applyBorder="1" applyAlignment="1">
      <alignment horizontal="center" vertical="center" wrapText="1"/>
    </xf>
    <xf numFmtId="15" fontId="27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left" vertical="center" wrapText="1"/>
    </xf>
    <xf numFmtId="49" fontId="29" fillId="0" borderId="3" xfId="0" applyNumberFormat="1" applyFont="1" applyBorder="1" applyAlignment="1">
      <alignment vertical="center" wrapText="1"/>
    </xf>
    <xf numFmtId="0" fontId="30" fillId="6" borderId="3" xfId="0" applyFont="1" applyFill="1" applyBorder="1" applyAlignment="1">
      <alignment vertical="center" wrapText="1"/>
    </xf>
    <xf numFmtId="0" fontId="30" fillId="6" borderId="3" xfId="0" applyFont="1" applyFill="1" applyBorder="1" applyAlignment="1">
      <alignment horizontal="center" vertical="center" wrapText="1"/>
    </xf>
    <xf numFmtId="4" fontId="28" fillId="0" borderId="3" xfId="3" applyNumberFormat="1" applyFont="1" applyBorder="1" applyAlignment="1">
      <alignment horizontal="center" vertical="center" wrapText="1"/>
    </xf>
    <xf numFmtId="49" fontId="32" fillId="0" borderId="3" xfId="0" applyNumberFormat="1" applyFont="1" applyBorder="1" applyAlignment="1">
      <alignment vertical="center" wrapText="1"/>
    </xf>
    <xf numFmtId="0" fontId="30" fillId="6" borderId="3" xfId="0" applyFont="1" applyFill="1" applyBorder="1" applyAlignment="1">
      <alignment vertical="center"/>
    </xf>
    <xf numFmtId="49" fontId="32" fillId="0" borderId="3" xfId="0" applyNumberFormat="1" applyFont="1" applyBorder="1" applyAlignment="1">
      <alignment horizontal="center" vertical="center" wrapText="1"/>
    </xf>
    <xf numFmtId="15" fontId="32" fillId="0" borderId="3" xfId="0" applyNumberFormat="1" applyFont="1" applyBorder="1" applyAlignment="1">
      <alignment horizontal="center" vertical="center" wrapText="1"/>
    </xf>
    <xf numFmtId="4" fontId="28" fillId="4" borderId="3" xfId="3" applyNumberFormat="1" applyFont="1" applyFill="1" applyBorder="1" applyAlignment="1">
      <alignment horizontal="center" vertical="center" wrapText="1"/>
    </xf>
    <xf numFmtId="0" fontId="22" fillId="4" borderId="3" xfId="4" applyFont="1" applyFill="1" applyBorder="1" applyAlignment="1" applyProtection="1">
      <alignment horizontal="left" vertical="center" wrapText="1"/>
      <protection locked="0"/>
    </xf>
    <xf numFmtId="0" fontId="22" fillId="0" borderId="3" xfId="4" applyFont="1" applyBorder="1" applyAlignment="1" applyProtection="1">
      <alignment horizontal="left" vertical="center" wrapText="1"/>
      <protection locked="0"/>
    </xf>
    <xf numFmtId="0" fontId="14" fillId="6" borderId="3" xfId="0" applyFont="1" applyFill="1" applyBorder="1" applyAlignment="1">
      <alignment vertical="center" wrapText="1"/>
    </xf>
    <xf numFmtId="0" fontId="14" fillId="6" borderId="3" xfId="0" applyFont="1" applyFill="1" applyBorder="1" applyAlignment="1">
      <alignment horizontal="center" vertical="center" wrapText="1"/>
    </xf>
    <xf numFmtId="164" fontId="14" fillId="6" borderId="3" xfId="0" applyNumberFormat="1" applyFont="1" applyFill="1" applyBorder="1" applyAlignment="1">
      <alignment vertical="center" wrapText="1"/>
    </xf>
    <xf numFmtId="164" fontId="27" fillId="0" borderId="3" xfId="0" applyNumberFormat="1" applyFont="1" applyBorder="1" applyAlignment="1">
      <alignment vertical="center"/>
    </xf>
    <xf numFmtId="0" fontId="14" fillId="6" borderId="3" xfId="0" applyFont="1" applyFill="1" applyBorder="1" applyAlignment="1">
      <alignment vertical="center"/>
    </xf>
    <xf numFmtId="164" fontId="14" fillId="6" borderId="3" xfId="0" applyNumberFormat="1" applyFont="1" applyFill="1" applyBorder="1" applyAlignment="1">
      <alignment vertical="center"/>
    </xf>
    <xf numFmtId="4" fontId="10" fillId="4" borderId="3" xfId="3" applyNumberFormat="1" applyFont="1" applyFill="1" applyBorder="1" applyAlignment="1">
      <alignment horizontal="center" vertical="center" wrapText="1"/>
    </xf>
    <xf numFmtId="15" fontId="14" fillId="6" borderId="3" xfId="0" applyNumberFormat="1" applyFont="1" applyFill="1" applyBorder="1" applyAlignment="1">
      <alignment horizontal="center" vertical="center"/>
    </xf>
    <xf numFmtId="164" fontId="29" fillId="0" borderId="3" xfId="0" applyNumberFormat="1" applyFont="1" applyBorder="1" applyAlignment="1">
      <alignment vertical="center" wrapText="1"/>
    </xf>
    <xf numFmtId="4" fontId="14" fillId="6" borderId="3" xfId="0" applyNumberFormat="1" applyFont="1" applyFill="1" applyBorder="1" applyAlignment="1">
      <alignment vertical="center"/>
    </xf>
    <xf numFmtId="15" fontId="10" fillId="0" borderId="3" xfId="0" applyNumberFormat="1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vertical="center"/>
    </xf>
    <xf numFmtId="164" fontId="29" fillId="6" borderId="3" xfId="0" applyNumberFormat="1" applyFont="1" applyFill="1" applyBorder="1" applyAlignment="1">
      <alignment vertical="center" wrapText="1"/>
    </xf>
    <xf numFmtId="165" fontId="10" fillId="4" borderId="3" xfId="0" applyNumberFormat="1" applyFont="1" applyFill="1" applyBorder="1" applyAlignment="1">
      <alignment horizontal="center" vertical="center"/>
    </xf>
    <xf numFmtId="164" fontId="19" fillId="4" borderId="3" xfId="0" applyNumberFormat="1" applyFont="1" applyFill="1" applyBorder="1" applyAlignment="1">
      <alignment horizontal="right" vertical="center"/>
    </xf>
    <xf numFmtId="49" fontId="29" fillId="6" borderId="3" xfId="0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top" wrapText="1"/>
    </xf>
    <xf numFmtId="49" fontId="27" fillId="0" borderId="8" xfId="0" applyNumberFormat="1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49" fontId="29" fillId="0" borderId="2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vertical="center" wrapText="1"/>
    </xf>
    <xf numFmtId="0" fontId="30" fillId="0" borderId="8" xfId="0" applyFont="1" applyBorder="1" applyAlignment="1">
      <alignment vertical="center"/>
    </xf>
    <xf numFmtId="0" fontId="30" fillId="0" borderId="7" xfId="0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vertical="center" wrapText="1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 wrapText="1"/>
    </xf>
    <xf numFmtId="0" fontId="30" fillId="0" borderId="9" xfId="0" applyFont="1" applyBorder="1" applyAlignment="1">
      <alignment vertical="center"/>
    </xf>
    <xf numFmtId="0" fontId="30" fillId="0" borderId="14" xfId="0" applyFont="1" applyBorder="1" applyAlignment="1">
      <alignment vertical="center" wrapText="1"/>
    </xf>
    <xf numFmtId="166" fontId="19" fillId="4" borderId="23" xfId="0" applyNumberFormat="1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5" fontId="29" fillId="0" borderId="3" xfId="0" applyNumberFormat="1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horizontal="left" vertical="center" wrapText="1"/>
    </xf>
    <xf numFmtId="0" fontId="27" fillId="6" borderId="24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0" fontId="10" fillId="6" borderId="3" xfId="0" applyFont="1" applyFill="1" applyBorder="1" applyAlignment="1">
      <alignment vertical="center"/>
    </xf>
    <xf numFmtId="4" fontId="20" fillId="0" borderId="3" xfId="0" applyNumberFormat="1" applyFont="1" applyBorder="1" applyAlignment="1">
      <alignment horizontal="right" vertical="center" wrapText="1"/>
    </xf>
    <xf numFmtId="0" fontId="30" fillId="0" borderId="13" xfId="0" applyFont="1" applyBorder="1" applyAlignment="1">
      <alignment vertical="center" wrapText="1"/>
    </xf>
    <xf numFmtId="0" fontId="10" fillId="6" borderId="17" xfId="0" applyFont="1" applyFill="1" applyBorder="1" applyAlignment="1">
      <alignment vertical="center"/>
    </xf>
    <xf numFmtId="4" fontId="20" fillId="0" borderId="2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4" fontId="10" fillId="0" borderId="2" xfId="3" applyNumberFormat="1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vertical="center" wrapText="1"/>
    </xf>
    <xf numFmtId="0" fontId="28" fillId="6" borderId="10" xfId="0" applyFont="1" applyFill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vertical="center"/>
    </xf>
    <xf numFmtId="4" fontId="27" fillId="0" borderId="10" xfId="0" applyNumberFormat="1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4" fontId="29" fillId="6" borderId="10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4" fontId="28" fillId="0" borderId="10" xfId="3" applyNumberFormat="1" applyFont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6" xfId="0" applyFont="1" applyBorder="1" applyAlignment="1">
      <alignment vertical="center"/>
    </xf>
    <xf numFmtId="49" fontId="29" fillId="0" borderId="28" xfId="0" applyNumberFormat="1" applyFont="1" applyBorder="1" applyAlignment="1">
      <alignment horizontal="center" vertical="center" wrapText="1"/>
    </xf>
    <xf numFmtId="166" fontId="19" fillId="4" borderId="27" xfId="0" applyNumberFormat="1" applyFont="1" applyFill="1" applyBorder="1" applyAlignment="1">
      <alignment horizontal="center" vertical="center"/>
    </xf>
    <xf numFmtId="166" fontId="19" fillId="4" borderId="14" xfId="0" applyNumberFormat="1" applyFont="1" applyFill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5" fontId="11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top" wrapText="1"/>
    </xf>
    <xf numFmtId="49" fontId="29" fillId="4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49" fontId="29" fillId="4" borderId="3" xfId="0" applyNumberFormat="1" applyFont="1" applyFill="1" applyBorder="1" applyAlignment="1">
      <alignment vertical="center" wrapText="1"/>
    </xf>
    <xf numFmtId="49" fontId="36" fillId="4" borderId="3" xfId="0" applyNumberFormat="1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 wrapText="1"/>
    </xf>
    <xf numFmtId="164" fontId="6" fillId="0" borderId="0" xfId="0" applyNumberFormat="1" applyFont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18" fillId="0" borderId="0" xfId="2" applyFont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11" fillId="2" borderId="18" xfId="0" applyFont="1" applyFill="1" applyBorder="1" applyAlignment="1">
      <alignment horizontal="left" vertical="top" wrapText="1"/>
    </xf>
    <xf numFmtId="0" fontId="11" fillId="2" borderId="19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2" fillId="0" borderId="0" xfId="2" applyAlignment="1">
      <alignment horizontal="center"/>
    </xf>
    <xf numFmtId="0" fontId="15" fillId="0" borderId="4" xfId="2" applyFont="1" applyBorder="1" applyAlignment="1">
      <alignment horizontal="right" vertical="center"/>
    </xf>
    <xf numFmtId="0" fontId="15" fillId="0" borderId="5" xfId="2" applyFont="1" applyBorder="1" applyAlignment="1">
      <alignment horizontal="right" vertical="center"/>
    </xf>
    <xf numFmtId="0" fontId="15" fillId="0" borderId="6" xfId="2" applyFont="1" applyBorder="1" applyAlignment="1">
      <alignment horizontal="right" vertical="center"/>
    </xf>
    <xf numFmtId="164" fontId="5" fillId="0" borderId="4" xfId="2" applyNumberFormat="1" applyFont="1" applyBorder="1" applyAlignment="1">
      <alignment horizontal="center" vertical="center"/>
    </xf>
    <xf numFmtId="164" fontId="5" fillId="0" borderId="6" xfId="2" applyNumberFormat="1" applyFont="1" applyBorder="1" applyAlignment="1">
      <alignment horizontal="center" vertical="center"/>
    </xf>
    <xf numFmtId="4" fontId="2" fillId="0" borderId="0" xfId="2" applyNumberForma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4" fontId="15" fillId="0" borderId="4" xfId="2" applyNumberFormat="1" applyFont="1" applyBorder="1" applyAlignment="1">
      <alignment horizontal="center" vertical="center"/>
    </xf>
    <xf numFmtId="164" fontId="15" fillId="0" borderId="6" xfId="2" applyNumberFormat="1" applyFont="1" applyBorder="1" applyAlignment="1">
      <alignment horizontal="center" vertical="center"/>
    </xf>
    <xf numFmtId="165" fontId="15" fillId="0" borderId="4" xfId="2" applyNumberFormat="1" applyFont="1" applyBorder="1" applyAlignment="1">
      <alignment horizontal="center" vertical="center"/>
    </xf>
    <xf numFmtId="165" fontId="15" fillId="0" borderId="5" xfId="2" applyNumberFormat="1" applyFont="1" applyBorder="1" applyAlignment="1">
      <alignment horizontal="center" vertical="center"/>
    </xf>
    <xf numFmtId="165" fontId="15" fillId="0" borderId="6" xfId="2" applyNumberFormat="1" applyFont="1" applyBorder="1" applyAlignment="1">
      <alignment horizontal="center" vertical="center"/>
    </xf>
    <xf numFmtId="49" fontId="32" fillId="4" borderId="3" xfId="0" applyNumberFormat="1" applyFont="1" applyFill="1" applyBorder="1" applyAlignment="1">
      <alignment horizontal="center" vertical="center" wrapText="1"/>
    </xf>
  </cellXfs>
  <cellStyles count="5">
    <cellStyle name="Comma" xfId="3" builtinId="3"/>
    <cellStyle name="Excel Built-in Normal" xfId="2" xr:uid="{00000000-0005-0000-0000-000001000000}"/>
    <cellStyle name="Normal" xfId="0" builtinId="0"/>
    <cellStyle name="Normal 2" xfId="4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C98A-D847-4DDC-9472-B645C5A45E1E}">
  <dimension ref="A2:AZ193"/>
  <sheetViews>
    <sheetView tabSelected="1" zoomScale="65" zoomScaleNormal="65" workbookViewId="0">
      <pane xSplit="6" ySplit="7" topLeftCell="G96" activePane="bottomRight" state="frozen"/>
      <selection pane="topRight" activeCell="I1" sqref="I1"/>
      <selection pane="bottomLeft" activeCell="A8" sqref="A8"/>
      <selection pane="bottomRight" activeCell="AB46" sqref="AB46"/>
    </sheetView>
  </sheetViews>
  <sheetFormatPr defaultColWidth="8.81640625" defaultRowHeight="11.5" x14ac:dyDescent="0.35"/>
  <cols>
    <col min="1" max="1" width="5.26953125" style="3" customWidth="1"/>
    <col min="2" max="2" width="13.26953125" style="3" customWidth="1"/>
    <col min="3" max="3" width="8.1796875" style="53" customWidth="1"/>
    <col min="4" max="4" width="13.54296875" style="3" customWidth="1"/>
    <col min="5" max="5" width="9" style="3" customWidth="1"/>
    <col min="6" max="6" width="14.26953125" style="52" customWidth="1"/>
    <col min="7" max="7" width="12.54296875" style="3" customWidth="1"/>
    <col min="8" max="8" width="13.26953125" style="3" customWidth="1"/>
    <col min="9" max="9" width="12.54296875" style="52" customWidth="1"/>
    <col min="10" max="10" width="13.54296875" style="3" customWidth="1"/>
    <col min="11" max="11" width="12.26953125" style="8" customWidth="1"/>
    <col min="12" max="12" width="10.81640625" style="3" customWidth="1"/>
    <col min="13" max="13" width="12.453125" style="52" customWidth="1"/>
    <col min="14" max="14" width="12" style="3" customWidth="1"/>
    <col min="15" max="15" width="14.7265625" style="52" customWidth="1"/>
    <col min="16" max="16" width="14.7265625" style="53" customWidth="1"/>
    <col min="17" max="17" width="8.81640625" style="3" customWidth="1"/>
    <col min="18" max="18" width="14.26953125" style="45" customWidth="1"/>
    <col min="19" max="19" width="14" style="45" customWidth="1"/>
    <col min="20" max="20" width="13.54296875" style="45" customWidth="1"/>
    <col min="21" max="21" width="15.453125" style="78" customWidth="1"/>
    <col min="22" max="22" width="15" style="78" customWidth="1"/>
    <col min="23" max="23" width="11.81640625" style="3" customWidth="1"/>
    <col min="24" max="24" width="9.81640625" style="3" customWidth="1"/>
    <col min="25" max="25" width="10.26953125" style="3" customWidth="1"/>
    <col min="26" max="26" width="9.54296875" style="53" customWidth="1"/>
    <col min="27" max="27" width="6.26953125" style="53" customWidth="1"/>
    <col min="28" max="28" width="11.54296875" style="3" bestFit="1" customWidth="1"/>
    <col min="29" max="32" width="8.81640625" style="3"/>
    <col min="33" max="33" width="12.54296875" style="3" bestFit="1" customWidth="1"/>
    <col min="34" max="16384" width="8.81640625" style="3"/>
  </cols>
  <sheetData>
    <row r="2" spans="1:27" ht="24" customHeight="1" x14ac:dyDescent="0.35">
      <c r="A2" s="254" t="s">
        <v>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58"/>
    </row>
    <row r="4" spans="1:27" ht="12.75" customHeight="1" x14ac:dyDescent="0.35">
      <c r="A4" s="255" t="s">
        <v>1</v>
      </c>
      <c r="B4" s="255" t="s">
        <v>2</v>
      </c>
      <c r="C4" s="256" t="s">
        <v>3</v>
      </c>
      <c r="D4" s="255" t="s">
        <v>4</v>
      </c>
      <c r="E4" s="255" t="s">
        <v>5</v>
      </c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 t="s">
        <v>6</v>
      </c>
      <c r="R4" s="260" t="s">
        <v>7</v>
      </c>
      <c r="S4" s="260"/>
      <c r="T4" s="260"/>
      <c r="U4" s="255" t="s">
        <v>8</v>
      </c>
      <c r="V4" s="255"/>
      <c r="W4" s="255"/>
      <c r="X4" s="256" t="s">
        <v>9</v>
      </c>
      <c r="Y4" s="255" t="s">
        <v>10</v>
      </c>
      <c r="Z4" s="256" t="s">
        <v>11</v>
      </c>
      <c r="AA4" s="256" t="s">
        <v>12</v>
      </c>
    </row>
    <row r="5" spans="1:27" s="24" customFormat="1" ht="51" customHeight="1" x14ac:dyDescent="0.35">
      <c r="A5" s="255"/>
      <c r="B5" s="255"/>
      <c r="C5" s="256"/>
      <c r="D5" s="255"/>
      <c r="E5" s="251" t="s">
        <v>13</v>
      </c>
      <c r="F5" s="27" t="s">
        <v>14</v>
      </c>
      <c r="G5" s="251" t="s">
        <v>15</v>
      </c>
      <c r="H5" s="251" t="s">
        <v>16</v>
      </c>
      <c r="I5" s="27" t="s">
        <v>17</v>
      </c>
      <c r="J5" s="251" t="s">
        <v>18</v>
      </c>
      <c r="K5" s="251" t="s">
        <v>19</v>
      </c>
      <c r="L5" s="251" t="s">
        <v>20</v>
      </c>
      <c r="M5" s="27" t="s">
        <v>21</v>
      </c>
      <c r="N5" s="251" t="s">
        <v>22</v>
      </c>
      <c r="O5" s="27" t="s">
        <v>23</v>
      </c>
      <c r="P5" s="26" t="s">
        <v>24</v>
      </c>
      <c r="Q5" s="255"/>
      <c r="R5" s="253" t="s">
        <v>25</v>
      </c>
      <c r="S5" s="253" t="s">
        <v>26</v>
      </c>
      <c r="T5" s="253" t="s">
        <v>27</v>
      </c>
      <c r="U5" s="79" t="s">
        <v>25</v>
      </c>
      <c r="V5" s="79" t="s">
        <v>28</v>
      </c>
      <c r="W5" s="252" t="s">
        <v>27</v>
      </c>
      <c r="X5" s="256"/>
      <c r="Y5" s="255"/>
      <c r="Z5" s="256"/>
      <c r="AA5" s="256"/>
    </row>
    <row r="6" spans="1:27" ht="15" customHeight="1" x14ac:dyDescent="0.35">
      <c r="A6" s="252"/>
      <c r="B6" s="252"/>
      <c r="C6" s="251"/>
      <c r="D6" s="252"/>
      <c r="E6" s="2"/>
      <c r="F6" s="25"/>
      <c r="G6" s="2"/>
      <c r="H6" s="2"/>
      <c r="I6" s="25"/>
      <c r="J6" s="2"/>
      <c r="K6" s="2"/>
      <c r="L6" s="2"/>
      <c r="M6" s="25"/>
      <c r="N6" s="2"/>
      <c r="O6" s="25"/>
      <c r="P6" s="2"/>
      <c r="Q6" s="252"/>
      <c r="R6" s="46"/>
      <c r="S6" s="46"/>
      <c r="T6" s="46"/>
      <c r="U6" s="80"/>
      <c r="V6" s="80"/>
      <c r="W6" s="1"/>
      <c r="X6" s="251"/>
      <c r="Y6" s="252"/>
      <c r="Z6" s="2"/>
      <c r="AA6" s="2"/>
    </row>
    <row r="7" spans="1:27" ht="16.149999999999999" customHeight="1" x14ac:dyDescent="0.35">
      <c r="A7" s="257" t="s">
        <v>29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9"/>
    </row>
    <row r="8" spans="1:27" ht="81" customHeight="1" x14ac:dyDescent="0.35">
      <c r="A8" s="124"/>
      <c r="B8" s="123" t="s">
        <v>30</v>
      </c>
      <c r="C8" s="125" t="s">
        <v>31</v>
      </c>
      <c r="D8" s="126" t="s">
        <v>32</v>
      </c>
      <c r="E8" s="60"/>
      <c r="F8" s="61" t="s">
        <v>33</v>
      </c>
      <c r="G8" s="62"/>
      <c r="H8" s="62"/>
      <c r="I8" s="93"/>
      <c r="J8" s="63"/>
      <c r="K8" s="63"/>
      <c r="L8" s="64"/>
      <c r="M8" s="93" t="s">
        <v>201</v>
      </c>
      <c r="N8" s="104"/>
      <c r="O8" s="93" t="s">
        <v>202</v>
      </c>
      <c r="P8" s="93" t="s">
        <v>202</v>
      </c>
      <c r="Q8" s="95" t="s">
        <v>34</v>
      </c>
      <c r="R8" s="47">
        <v>5600</v>
      </c>
      <c r="S8" s="47">
        <v>5600</v>
      </c>
      <c r="T8" s="127"/>
      <c r="U8" s="47">
        <v>5600</v>
      </c>
      <c r="V8" s="47">
        <v>5600</v>
      </c>
      <c r="W8" s="98"/>
      <c r="X8" s="60"/>
      <c r="Y8" s="99"/>
      <c r="Z8" s="100" t="s">
        <v>35</v>
      </c>
      <c r="AA8" s="100" t="s">
        <v>36</v>
      </c>
    </row>
    <row r="9" spans="1:27" ht="107.25" customHeight="1" x14ac:dyDescent="0.35">
      <c r="A9" s="124"/>
      <c r="B9" s="28" t="s">
        <v>37</v>
      </c>
      <c r="C9" s="125" t="s">
        <v>31</v>
      </c>
      <c r="D9" s="30" t="s">
        <v>32</v>
      </c>
      <c r="E9" s="60"/>
      <c r="F9" s="61" t="s">
        <v>33</v>
      </c>
      <c r="G9" s="62"/>
      <c r="H9" s="62"/>
      <c r="I9" s="93"/>
      <c r="J9" s="63"/>
      <c r="K9" s="63"/>
      <c r="L9" s="64"/>
      <c r="M9" s="93" t="s">
        <v>38</v>
      </c>
      <c r="N9" s="104"/>
      <c r="O9" s="93" t="s">
        <v>39</v>
      </c>
      <c r="P9" s="93" t="s">
        <v>39</v>
      </c>
      <c r="Q9" s="95" t="s">
        <v>34</v>
      </c>
      <c r="R9" s="34">
        <v>90000</v>
      </c>
      <c r="S9" s="34">
        <v>90000</v>
      </c>
      <c r="T9" s="127"/>
      <c r="U9" s="34">
        <v>90000</v>
      </c>
      <c r="V9" s="34">
        <v>90000</v>
      </c>
      <c r="W9" s="98"/>
      <c r="X9" s="60"/>
      <c r="Y9" s="99"/>
      <c r="Z9" s="100" t="s">
        <v>40</v>
      </c>
      <c r="AA9" s="100" t="s">
        <v>36</v>
      </c>
    </row>
    <row r="10" spans="1:27" ht="117.75" customHeight="1" x14ac:dyDescent="0.35">
      <c r="A10" s="124"/>
      <c r="B10" s="28" t="s">
        <v>41</v>
      </c>
      <c r="C10" s="125" t="s">
        <v>31</v>
      </c>
      <c r="D10" s="30" t="s">
        <v>32</v>
      </c>
      <c r="E10" s="60"/>
      <c r="F10" s="61" t="s">
        <v>33</v>
      </c>
      <c r="G10" s="62"/>
      <c r="H10" s="62"/>
      <c r="I10" s="93"/>
      <c r="J10" s="63"/>
      <c r="K10" s="63"/>
      <c r="L10" s="64"/>
      <c r="M10" s="93" t="s">
        <v>38</v>
      </c>
      <c r="N10" s="104"/>
      <c r="O10" s="93" t="s">
        <v>42</v>
      </c>
      <c r="P10" s="93" t="str">
        <f>O10</f>
        <v>JANUARY 20, 2026</v>
      </c>
      <c r="Q10" s="95" t="s">
        <v>34</v>
      </c>
      <c r="R10" s="34">
        <v>1000</v>
      </c>
      <c r="S10" s="34">
        <v>1000</v>
      </c>
      <c r="T10" s="127"/>
      <c r="U10" s="34">
        <v>1000</v>
      </c>
      <c r="V10" s="34">
        <v>1000</v>
      </c>
      <c r="W10" s="98"/>
      <c r="X10" s="60"/>
      <c r="Y10" s="99"/>
      <c r="Z10" s="100" t="s">
        <v>43</v>
      </c>
      <c r="AA10" s="100" t="s">
        <v>120</v>
      </c>
    </row>
    <row r="11" spans="1:27" ht="118.5" customHeight="1" x14ac:dyDescent="0.35">
      <c r="A11" s="124"/>
      <c r="B11" s="28" t="s">
        <v>44</v>
      </c>
      <c r="C11" s="125" t="s">
        <v>31</v>
      </c>
      <c r="D11" s="30" t="s">
        <v>32</v>
      </c>
      <c r="E11" s="60"/>
      <c r="F11" s="61" t="s">
        <v>33</v>
      </c>
      <c r="G11" s="62"/>
      <c r="H11" s="62"/>
      <c r="I11" s="93"/>
      <c r="J11" s="63"/>
      <c r="K11" s="63"/>
      <c r="L11" s="64"/>
      <c r="M11" s="93" t="s">
        <v>38</v>
      </c>
      <c r="N11" s="104"/>
      <c r="O11" s="93" t="s">
        <v>203</v>
      </c>
      <c r="P11" s="93" t="s">
        <v>203</v>
      </c>
      <c r="Q11" s="95" t="s">
        <v>34</v>
      </c>
      <c r="R11" s="34">
        <v>16800</v>
      </c>
      <c r="S11" s="34">
        <v>16800</v>
      </c>
      <c r="T11" s="127"/>
      <c r="U11" s="34">
        <v>16800</v>
      </c>
      <c r="V11" s="34">
        <v>16800</v>
      </c>
      <c r="W11" s="98"/>
      <c r="X11" s="60"/>
      <c r="Y11" s="99"/>
      <c r="Z11" s="100" t="s">
        <v>45</v>
      </c>
      <c r="AA11" s="100" t="s">
        <v>36</v>
      </c>
    </row>
    <row r="12" spans="1:27" ht="118.5" customHeight="1" x14ac:dyDescent="0.35">
      <c r="A12" s="124"/>
      <c r="B12" s="28" t="s">
        <v>204</v>
      </c>
      <c r="C12" s="125" t="s">
        <v>46</v>
      </c>
      <c r="D12" s="30" t="s">
        <v>32</v>
      </c>
      <c r="E12" s="60"/>
      <c r="F12" s="61" t="s">
        <v>33</v>
      </c>
      <c r="G12" s="62"/>
      <c r="H12" s="62"/>
      <c r="I12" s="93"/>
      <c r="J12" s="63"/>
      <c r="K12" s="63"/>
      <c r="L12" s="64"/>
      <c r="M12" s="93" t="s">
        <v>47</v>
      </c>
      <c r="N12" s="104"/>
      <c r="O12" s="93" t="s">
        <v>49</v>
      </c>
      <c r="P12" s="93" t="s">
        <v>49</v>
      </c>
      <c r="Q12" s="95" t="s">
        <v>34</v>
      </c>
      <c r="R12" s="34">
        <v>2840</v>
      </c>
      <c r="S12" s="34">
        <v>2840</v>
      </c>
      <c r="T12" s="127"/>
      <c r="U12" s="34">
        <v>2840</v>
      </c>
      <c r="V12" s="34">
        <v>2840</v>
      </c>
      <c r="W12" s="98"/>
      <c r="X12" s="60"/>
      <c r="Y12" s="99"/>
      <c r="Z12" s="100" t="s">
        <v>35</v>
      </c>
      <c r="AA12" s="100" t="s">
        <v>36</v>
      </c>
    </row>
    <row r="13" spans="1:27" ht="108" customHeight="1" x14ac:dyDescent="0.35">
      <c r="A13" s="124"/>
      <c r="B13" s="28" t="s">
        <v>48</v>
      </c>
      <c r="C13" s="125" t="s">
        <v>46</v>
      </c>
      <c r="D13" s="30" t="s">
        <v>32</v>
      </c>
      <c r="E13" s="60"/>
      <c r="F13" s="61" t="s">
        <v>33</v>
      </c>
      <c r="G13" s="62"/>
      <c r="H13" s="62"/>
      <c r="I13" s="93"/>
      <c r="J13" s="63"/>
      <c r="K13" s="63"/>
      <c r="L13" s="64"/>
      <c r="M13" s="93" t="s">
        <v>49</v>
      </c>
      <c r="N13" s="104"/>
      <c r="O13" s="93" t="s">
        <v>50</v>
      </c>
      <c r="P13" s="93" t="s">
        <v>50</v>
      </c>
      <c r="Q13" s="95" t="s">
        <v>34</v>
      </c>
      <c r="R13" s="34">
        <v>10060</v>
      </c>
      <c r="S13" s="34">
        <v>10060</v>
      </c>
      <c r="T13" s="127"/>
      <c r="U13" s="34">
        <v>10060</v>
      </c>
      <c r="V13" s="34">
        <v>10060</v>
      </c>
      <c r="W13" s="98"/>
      <c r="X13" s="60"/>
      <c r="Y13" s="99"/>
      <c r="Z13" s="100" t="s">
        <v>45</v>
      </c>
      <c r="AA13" s="100" t="s">
        <v>36</v>
      </c>
    </row>
    <row r="14" spans="1:27" ht="78" customHeight="1" x14ac:dyDescent="0.35">
      <c r="A14" s="124"/>
      <c r="B14" s="28" t="s">
        <v>51</v>
      </c>
      <c r="C14" s="125" t="s">
        <v>46</v>
      </c>
      <c r="D14" s="30" t="s">
        <v>32</v>
      </c>
      <c r="E14" s="60"/>
      <c r="F14" s="61" t="s">
        <v>33</v>
      </c>
      <c r="G14" s="62"/>
      <c r="H14" s="62"/>
      <c r="I14" s="93"/>
      <c r="J14" s="63"/>
      <c r="K14" s="63"/>
      <c r="L14" s="64"/>
      <c r="M14" s="93" t="s">
        <v>38</v>
      </c>
      <c r="N14" s="104"/>
      <c r="O14" s="93" t="s">
        <v>52</v>
      </c>
      <c r="P14" s="93" t="s">
        <v>52</v>
      </c>
      <c r="Q14" s="95" t="s">
        <v>34</v>
      </c>
      <c r="R14" s="34">
        <v>7000</v>
      </c>
      <c r="S14" s="34">
        <v>7000</v>
      </c>
      <c r="T14" s="127"/>
      <c r="U14" s="34">
        <v>7000</v>
      </c>
      <c r="V14" s="34">
        <v>7000</v>
      </c>
      <c r="W14" s="98"/>
      <c r="X14" s="60"/>
      <c r="Y14" s="99"/>
      <c r="Z14" s="100" t="s">
        <v>45</v>
      </c>
      <c r="AA14" s="100" t="s">
        <v>36</v>
      </c>
    </row>
    <row r="15" spans="1:27" ht="95.25" customHeight="1" x14ac:dyDescent="0.35">
      <c r="A15" s="124"/>
      <c r="B15" s="28" t="s">
        <v>53</v>
      </c>
      <c r="C15" s="125" t="s">
        <v>46</v>
      </c>
      <c r="D15" s="30" t="s">
        <v>32</v>
      </c>
      <c r="E15" s="60"/>
      <c r="F15" s="61" t="s">
        <v>33</v>
      </c>
      <c r="G15" s="62"/>
      <c r="H15" s="62"/>
      <c r="I15" s="93"/>
      <c r="J15" s="63"/>
      <c r="K15" s="63"/>
      <c r="L15" s="64"/>
      <c r="M15" s="93" t="s">
        <v>38</v>
      </c>
      <c r="N15" s="104"/>
      <c r="O15" s="93" t="s">
        <v>54</v>
      </c>
      <c r="P15" s="93" t="s">
        <v>54</v>
      </c>
      <c r="Q15" s="95" t="s">
        <v>34</v>
      </c>
      <c r="R15" s="34">
        <v>5190</v>
      </c>
      <c r="S15" s="34">
        <v>5190</v>
      </c>
      <c r="T15" s="127"/>
      <c r="U15" s="34">
        <v>5190</v>
      </c>
      <c r="V15" s="34">
        <v>5190</v>
      </c>
      <c r="W15" s="98"/>
      <c r="X15" s="60"/>
      <c r="Y15" s="99"/>
      <c r="Z15" s="100" t="s">
        <v>35</v>
      </c>
      <c r="AA15" s="100" t="s">
        <v>36</v>
      </c>
    </row>
    <row r="16" spans="1:27" ht="112.5" customHeight="1" x14ac:dyDescent="0.35">
      <c r="A16" s="124"/>
      <c r="B16" s="28" t="s">
        <v>55</v>
      </c>
      <c r="C16" s="125" t="s">
        <v>46</v>
      </c>
      <c r="D16" s="30" t="s">
        <v>32</v>
      </c>
      <c r="E16" s="60"/>
      <c r="F16" s="61" t="s">
        <v>33</v>
      </c>
      <c r="G16" s="62"/>
      <c r="H16" s="62"/>
      <c r="I16" s="93"/>
      <c r="J16" s="63"/>
      <c r="K16" s="63"/>
      <c r="L16" s="64"/>
      <c r="M16" s="93" t="s">
        <v>205</v>
      </c>
      <c r="N16" s="104"/>
      <c r="O16" s="93" t="s">
        <v>56</v>
      </c>
      <c r="P16" s="93" t="s">
        <v>56</v>
      </c>
      <c r="Q16" s="95" t="s">
        <v>34</v>
      </c>
      <c r="R16" s="34">
        <v>16800</v>
      </c>
      <c r="S16" s="34">
        <v>16800</v>
      </c>
      <c r="T16" s="127"/>
      <c r="U16" s="34">
        <v>16800</v>
      </c>
      <c r="V16" s="34">
        <v>16800</v>
      </c>
      <c r="W16" s="98"/>
      <c r="X16" s="60"/>
      <c r="Y16" s="99"/>
      <c r="Z16" s="100" t="s">
        <v>45</v>
      </c>
      <c r="AA16" s="100" t="s">
        <v>36</v>
      </c>
    </row>
    <row r="17" spans="1:27" ht="111" customHeight="1" x14ac:dyDescent="0.35">
      <c r="A17" s="124"/>
      <c r="B17" s="28" t="s">
        <v>57</v>
      </c>
      <c r="C17" s="125" t="s">
        <v>46</v>
      </c>
      <c r="D17" s="30" t="s">
        <v>32</v>
      </c>
      <c r="E17" s="60"/>
      <c r="F17" s="61" t="s">
        <v>33</v>
      </c>
      <c r="G17" s="62"/>
      <c r="H17" s="62"/>
      <c r="I17" s="93"/>
      <c r="J17" s="63"/>
      <c r="K17" s="63"/>
      <c r="L17" s="64"/>
      <c r="M17" s="93" t="s">
        <v>205</v>
      </c>
      <c r="N17" s="63"/>
      <c r="O17" s="93" t="s">
        <v>50</v>
      </c>
      <c r="P17" s="93" t="s">
        <v>50</v>
      </c>
      <c r="Q17" s="95" t="s">
        <v>34</v>
      </c>
      <c r="R17" s="34">
        <v>15980</v>
      </c>
      <c r="S17" s="34">
        <v>15980</v>
      </c>
      <c r="T17" s="127"/>
      <c r="U17" s="34">
        <v>15980</v>
      </c>
      <c r="V17" s="34">
        <v>15980</v>
      </c>
      <c r="W17" s="98"/>
      <c r="X17" s="60"/>
      <c r="Y17" s="99"/>
      <c r="Z17" s="100" t="s">
        <v>35</v>
      </c>
      <c r="AA17" s="100" t="s">
        <v>36</v>
      </c>
    </row>
    <row r="18" spans="1:27" ht="105.75" customHeight="1" x14ac:dyDescent="0.35">
      <c r="A18" s="124"/>
      <c r="B18" s="123" t="s">
        <v>58</v>
      </c>
      <c r="C18" s="125" t="s">
        <v>59</v>
      </c>
      <c r="D18" s="126" t="s">
        <v>32</v>
      </c>
      <c r="E18" s="60"/>
      <c r="F18" s="61" t="s">
        <v>33</v>
      </c>
      <c r="G18" s="62"/>
      <c r="H18" s="62"/>
      <c r="I18" s="93"/>
      <c r="J18" s="63"/>
      <c r="K18" s="63"/>
      <c r="L18" s="64"/>
      <c r="M18" s="93" t="s">
        <v>60</v>
      </c>
      <c r="N18" s="104"/>
      <c r="O18" s="93" t="s">
        <v>61</v>
      </c>
      <c r="P18" s="93" t="s">
        <v>61</v>
      </c>
      <c r="Q18" s="95" t="s">
        <v>34</v>
      </c>
      <c r="R18" s="47">
        <v>12000</v>
      </c>
      <c r="S18" s="47">
        <v>12000</v>
      </c>
      <c r="T18" s="127"/>
      <c r="U18" s="47">
        <v>12000</v>
      </c>
      <c r="V18" s="47">
        <v>12000</v>
      </c>
      <c r="W18" s="98"/>
      <c r="X18" s="60"/>
      <c r="Y18" s="99"/>
      <c r="Z18" s="100" t="s">
        <v>45</v>
      </c>
      <c r="AA18" s="100" t="s">
        <v>36</v>
      </c>
    </row>
    <row r="19" spans="1:27" ht="186" customHeight="1" x14ac:dyDescent="0.35">
      <c r="A19" s="124"/>
      <c r="B19" s="128" t="s">
        <v>62</v>
      </c>
      <c r="C19" s="125" t="s">
        <v>31</v>
      </c>
      <c r="D19" s="31" t="s">
        <v>32</v>
      </c>
      <c r="E19" s="60"/>
      <c r="F19" s="61" t="s">
        <v>33</v>
      </c>
      <c r="G19" s="62"/>
      <c r="H19" s="62"/>
      <c r="I19" s="93"/>
      <c r="J19" s="63"/>
      <c r="K19" s="63"/>
      <c r="L19" s="64"/>
      <c r="M19" s="93" t="s">
        <v>63</v>
      </c>
      <c r="N19" s="104"/>
      <c r="O19" s="93" t="s">
        <v>47</v>
      </c>
      <c r="P19" s="93" t="s">
        <v>47</v>
      </c>
      <c r="Q19" s="95" t="s">
        <v>34</v>
      </c>
      <c r="R19" s="96">
        <v>41976</v>
      </c>
      <c r="S19" s="96">
        <v>41976</v>
      </c>
      <c r="T19" s="127"/>
      <c r="U19" s="96">
        <v>41976</v>
      </c>
      <c r="V19" s="96">
        <v>41976</v>
      </c>
      <c r="W19" s="98"/>
      <c r="X19" s="60"/>
      <c r="Y19" s="99"/>
      <c r="Z19" s="100" t="s">
        <v>64</v>
      </c>
      <c r="AA19" s="100" t="s">
        <v>36</v>
      </c>
    </row>
    <row r="20" spans="1:27" ht="167.25" customHeight="1" x14ac:dyDescent="0.35">
      <c r="A20" s="124"/>
      <c r="B20" s="128" t="s">
        <v>206</v>
      </c>
      <c r="C20" s="125" t="s">
        <v>46</v>
      </c>
      <c r="D20" s="31" t="s">
        <v>32</v>
      </c>
      <c r="E20" s="60"/>
      <c r="F20" s="61" t="s">
        <v>33</v>
      </c>
      <c r="G20" s="62"/>
      <c r="H20" s="62"/>
      <c r="I20" s="93"/>
      <c r="J20" s="63"/>
      <c r="K20" s="63"/>
      <c r="L20" s="64"/>
      <c r="M20" s="93" t="s">
        <v>61</v>
      </c>
      <c r="N20" s="104"/>
      <c r="O20" s="93" t="s">
        <v>207</v>
      </c>
      <c r="P20" s="93" t="s">
        <v>207</v>
      </c>
      <c r="Q20" s="95" t="s">
        <v>34</v>
      </c>
      <c r="R20" s="96">
        <v>9474</v>
      </c>
      <c r="S20" s="96">
        <v>9474</v>
      </c>
      <c r="T20" s="127"/>
      <c r="U20" s="96">
        <v>9474</v>
      </c>
      <c r="V20" s="96">
        <v>9474</v>
      </c>
      <c r="W20" s="98"/>
      <c r="X20" s="60"/>
      <c r="Y20" s="99"/>
      <c r="Z20" s="100" t="s">
        <v>35</v>
      </c>
      <c r="AA20" s="100" t="s">
        <v>36</v>
      </c>
    </row>
    <row r="21" spans="1:27" ht="94.5" customHeight="1" x14ac:dyDescent="0.35">
      <c r="A21" s="124"/>
      <c r="B21" s="29" t="s">
        <v>65</v>
      </c>
      <c r="C21" s="125" t="s">
        <v>59</v>
      </c>
      <c r="D21" s="31" t="s">
        <v>32</v>
      </c>
      <c r="E21" s="60"/>
      <c r="F21" s="61" t="s">
        <v>33</v>
      </c>
      <c r="G21" s="62"/>
      <c r="H21" s="62"/>
      <c r="I21" s="93"/>
      <c r="J21" s="63"/>
      <c r="K21" s="63"/>
      <c r="L21" s="64"/>
      <c r="M21" s="93" t="s">
        <v>66</v>
      </c>
      <c r="N21" s="104"/>
      <c r="O21" s="129" t="s">
        <v>67</v>
      </c>
      <c r="P21" s="129" t="s">
        <v>67</v>
      </c>
      <c r="Q21" s="95" t="s">
        <v>34</v>
      </c>
      <c r="R21" s="47">
        <v>107500</v>
      </c>
      <c r="S21" s="47">
        <v>107500</v>
      </c>
      <c r="T21" s="127"/>
      <c r="U21" s="47">
        <v>107500</v>
      </c>
      <c r="V21" s="47">
        <v>107500</v>
      </c>
      <c r="W21" s="98"/>
      <c r="X21" s="60"/>
      <c r="Y21" s="99"/>
      <c r="Z21" s="100" t="s">
        <v>64</v>
      </c>
      <c r="AA21" s="100" t="s">
        <v>36</v>
      </c>
    </row>
    <row r="22" spans="1:27" ht="79.5" customHeight="1" x14ac:dyDescent="0.35">
      <c r="A22" s="124"/>
      <c r="B22" s="29" t="s">
        <v>68</v>
      </c>
      <c r="C22" s="125" t="s">
        <v>46</v>
      </c>
      <c r="D22" s="31" t="s">
        <v>32</v>
      </c>
      <c r="E22" s="60"/>
      <c r="F22" s="61" t="s">
        <v>33</v>
      </c>
      <c r="G22" s="62"/>
      <c r="H22" s="62"/>
      <c r="I22" s="93"/>
      <c r="J22" s="63"/>
      <c r="K22" s="63"/>
      <c r="L22" s="64"/>
      <c r="M22" s="93" t="s">
        <v>63</v>
      </c>
      <c r="N22" s="104"/>
      <c r="O22" s="93" t="s">
        <v>49</v>
      </c>
      <c r="P22" s="93" t="s">
        <v>49</v>
      </c>
      <c r="Q22" s="95" t="s">
        <v>34</v>
      </c>
      <c r="R22" s="47">
        <v>8430</v>
      </c>
      <c r="S22" s="47">
        <v>8430</v>
      </c>
      <c r="T22" s="127"/>
      <c r="U22" s="47">
        <v>8430</v>
      </c>
      <c r="V22" s="47">
        <v>8430</v>
      </c>
      <c r="W22" s="98"/>
      <c r="X22" s="60"/>
      <c r="Y22" s="99"/>
      <c r="Z22" s="100" t="s">
        <v>35</v>
      </c>
      <c r="AA22" s="100" t="s">
        <v>36</v>
      </c>
    </row>
    <row r="23" spans="1:27" ht="73.5" customHeight="1" x14ac:dyDescent="0.35">
      <c r="A23" s="124"/>
      <c r="B23" s="29" t="s">
        <v>69</v>
      </c>
      <c r="C23" s="125" t="s">
        <v>46</v>
      </c>
      <c r="D23" s="31" t="s">
        <v>32</v>
      </c>
      <c r="E23" s="60"/>
      <c r="F23" s="61" t="s">
        <v>33</v>
      </c>
      <c r="G23" s="62"/>
      <c r="H23" s="62"/>
      <c r="I23" s="93"/>
      <c r="J23" s="63"/>
      <c r="K23" s="63"/>
      <c r="L23" s="64"/>
      <c r="M23" s="93" t="s">
        <v>63</v>
      </c>
      <c r="N23" s="104"/>
      <c r="O23" s="93" t="s">
        <v>70</v>
      </c>
      <c r="P23" s="93" t="s">
        <v>70</v>
      </c>
      <c r="Q23" s="95" t="s">
        <v>34</v>
      </c>
      <c r="R23" s="47">
        <v>8250</v>
      </c>
      <c r="S23" s="47">
        <v>8250</v>
      </c>
      <c r="T23" s="127"/>
      <c r="U23" s="47">
        <v>8250</v>
      </c>
      <c r="V23" s="47">
        <v>8250</v>
      </c>
      <c r="W23" s="98"/>
      <c r="X23" s="60"/>
      <c r="Y23" s="99"/>
      <c r="Z23" s="100" t="s">
        <v>45</v>
      </c>
      <c r="AA23" s="100" t="s">
        <v>36</v>
      </c>
    </row>
    <row r="24" spans="1:27" ht="124.5" customHeight="1" x14ac:dyDescent="0.35">
      <c r="A24" s="124"/>
      <c r="B24" s="29" t="s">
        <v>71</v>
      </c>
      <c r="C24" s="125" t="s">
        <v>46</v>
      </c>
      <c r="D24" s="31" t="s">
        <v>32</v>
      </c>
      <c r="E24" s="60"/>
      <c r="F24" s="61" t="s">
        <v>33</v>
      </c>
      <c r="G24" s="62"/>
      <c r="H24" s="62"/>
      <c r="I24" s="93"/>
      <c r="J24" s="63"/>
      <c r="K24" s="63"/>
      <c r="L24" s="64"/>
      <c r="M24" s="93" t="s">
        <v>208</v>
      </c>
      <c r="N24" s="104"/>
      <c r="O24" s="93" t="s">
        <v>49</v>
      </c>
      <c r="P24" s="93" t="s">
        <v>49</v>
      </c>
      <c r="Q24" s="95" t="s">
        <v>34</v>
      </c>
      <c r="R24" s="47">
        <v>41000</v>
      </c>
      <c r="S24" s="47">
        <v>41000</v>
      </c>
      <c r="T24" s="127"/>
      <c r="U24" s="47">
        <v>41000</v>
      </c>
      <c r="V24" s="47">
        <v>41000</v>
      </c>
      <c r="W24" s="98"/>
      <c r="X24" s="60"/>
      <c r="Y24" s="99"/>
      <c r="Z24" s="100" t="s">
        <v>64</v>
      </c>
      <c r="AA24" s="100" t="s">
        <v>36</v>
      </c>
    </row>
    <row r="25" spans="1:27" ht="124.5" customHeight="1" x14ac:dyDescent="0.35">
      <c r="A25" s="124"/>
      <c r="B25" s="29" t="s">
        <v>72</v>
      </c>
      <c r="C25" s="125" t="s">
        <v>46</v>
      </c>
      <c r="D25" s="31" t="s">
        <v>32</v>
      </c>
      <c r="E25" s="60"/>
      <c r="F25" s="61" t="s">
        <v>33</v>
      </c>
      <c r="G25" s="62"/>
      <c r="H25" s="62"/>
      <c r="I25" s="93"/>
      <c r="J25" s="63"/>
      <c r="K25" s="63"/>
      <c r="L25" s="64"/>
      <c r="M25" s="93" t="s">
        <v>209</v>
      </c>
      <c r="N25" s="63"/>
      <c r="O25" s="93" t="s">
        <v>73</v>
      </c>
      <c r="P25" s="93" t="s">
        <v>73</v>
      </c>
      <c r="Q25" s="95" t="s">
        <v>34</v>
      </c>
      <c r="R25" s="47">
        <v>1200</v>
      </c>
      <c r="S25" s="47">
        <v>1200</v>
      </c>
      <c r="T25" s="127"/>
      <c r="U25" s="47">
        <v>1200</v>
      </c>
      <c r="V25" s="47">
        <v>1200</v>
      </c>
      <c r="W25" s="98"/>
      <c r="X25" s="60"/>
      <c r="Y25" s="99"/>
      <c r="Z25" s="100" t="s">
        <v>35</v>
      </c>
      <c r="AA25" s="100" t="s">
        <v>36</v>
      </c>
    </row>
    <row r="26" spans="1:27" ht="90.75" customHeight="1" x14ac:dyDescent="0.35">
      <c r="A26" s="124"/>
      <c r="B26" s="130" t="s">
        <v>74</v>
      </c>
      <c r="C26" s="125" t="s">
        <v>59</v>
      </c>
      <c r="D26" s="31" t="s">
        <v>32</v>
      </c>
      <c r="E26" s="60"/>
      <c r="F26" s="61" t="s">
        <v>33</v>
      </c>
      <c r="G26" s="62"/>
      <c r="H26" s="62"/>
      <c r="I26" s="93"/>
      <c r="J26" s="63"/>
      <c r="K26" s="63"/>
      <c r="L26" s="64"/>
      <c r="M26" s="93" t="s">
        <v>70</v>
      </c>
      <c r="N26" s="104"/>
      <c r="O26" s="93" t="s">
        <v>75</v>
      </c>
      <c r="P26" s="93" t="s">
        <v>75</v>
      </c>
      <c r="Q26" s="95" t="s">
        <v>34</v>
      </c>
      <c r="R26" s="131">
        <v>35000</v>
      </c>
      <c r="S26" s="131">
        <v>35000</v>
      </c>
      <c r="T26" s="132"/>
      <c r="U26" s="131">
        <v>35000</v>
      </c>
      <c r="V26" s="131">
        <v>35000</v>
      </c>
      <c r="W26" s="98"/>
      <c r="X26" s="60"/>
      <c r="Y26" s="99"/>
      <c r="Z26" s="100" t="s">
        <v>45</v>
      </c>
      <c r="AA26" s="100" t="s">
        <v>36</v>
      </c>
    </row>
    <row r="27" spans="1:27" ht="90.75" customHeight="1" x14ac:dyDescent="0.35">
      <c r="A27" s="124"/>
      <c r="B27" s="130" t="s">
        <v>76</v>
      </c>
      <c r="C27" s="125" t="s">
        <v>59</v>
      </c>
      <c r="D27" s="126" t="s">
        <v>32</v>
      </c>
      <c r="E27" s="60"/>
      <c r="F27" s="61" t="s">
        <v>33</v>
      </c>
      <c r="G27" s="62"/>
      <c r="H27" s="62"/>
      <c r="I27" s="93"/>
      <c r="J27" s="63"/>
      <c r="K27" s="63"/>
      <c r="L27" s="64"/>
      <c r="M27" s="93" t="s">
        <v>70</v>
      </c>
      <c r="N27" s="63"/>
      <c r="O27" s="93" t="s">
        <v>77</v>
      </c>
      <c r="P27" s="93" t="s">
        <v>77</v>
      </c>
      <c r="Q27" s="95" t="s">
        <v>34</v>
      </c>
      <c r="R27" s="131">
        <v>4435</v>
      </c>
      <c r="S27" s="131">
        <v>4435</v>
      </c>
      <c r="T27" s="132"/>
      <c r="U27" s="131">
        <v>4435</v>
      </c>
      <c r="V27" s="131">
        <v>4435</v>
      </c>
      <c r="W27" s="98"/>
      <c r="X27" s="60"/>
      <c r="Y27" s="99"/>
      <c r="Z27" s="100" t="s">
        <v>35</v>
      </c>
      <c r="AA27" s="100" t="s">
        <v>36</v>
      </c>
    </row>
    <row r="28" spans="1:27" ht="138.75" customHeight="1" x14ac:dyDescent="0.35">
      <c r="A28" s="124"/>
      <c r="B28" s="133" t="s">
        <v>78</v>
      </c>
      <c r="C28" s="125" t="s">
        <v>59</v>
      </c>
      <c r="D28" s="126" t="s">
        <v>32</v>
      </c>
      <c r="E28" s="60"/>
      <c r="F28" s="61" t="s">
        <v>33</v>
      </c>
      <c r="G28" s="62"/>
      <c r="H28" s="62"/>
      <c r="I28" s="93"/>
      <c r="J28" s="63"/>
      <c r="K28" s="63"/>
      <c r="L28" s="64"/>
      <c r="M28" s="93" t="s">
        <v>70</v>
      </c>
      <c r="N28" s="104"/>
      <c r="O28" s="93" t="s">
        <v>79</v>
      </c>
      <c r="P28" s="93" t="s">
        <v>79</v>
      </c>
      <c r="Q28" s="95" t="s">
        <v>34</v>
      </c>
      <c r="R28" s="134">
        <v>16000</v>
      </c>
      <c r="S28" s="134">
        <v>16000</v>
      </c>
      <c r="T28" s="132"/>
      <c r="U28" s="134">
        <v>16000</v>
      </c>
      <c r="V28" s="134">
        <v>16000</v>
      </c>
      <c r="W28" s="98"/>
      <c r="X28" s="60"/>
      <c r="Y28" s="99"/>
      <c r="Z28" s="100" t="s">
        <v>45</v>
      </c>
      <c r="AA28" s="100" t="s">
        <v>36</v>
      </c>
    </row>
    <row r="29" spans="1:27" ht="99.75" customHeight="1" x14ac:dyDescent="0.35">
      <c r="A29" s="124"/>
      <c r="B29" s="135" t="s">
        <v>80</v>
      </c>
      <c r="C29" s="125" t="s">
        <v>59</v>
      </c>
      <c r="D29" s="126" t="s">
        <v>32</v>
      </c>
      <c r="E29" s="60"/>
      <c r="F29" s="61" t="s">
        <v>33</v>
      </c>
      <c r="G29" s="62"/>
      <c r="H29" s="62"/>
      <c r="I29" s="93"/>
      <c r="J29" s="63"/>
      <c r="K29" s="63"/>
      <c r="L29" s="64"/>
      <c r="M29" s="93" t="s">
        <v>81</v>
      </c>
      <c r="N29" s="104"/>
      <c r="O29" s="93" t="s">
        <v>56</v>
      </c>
      <c r="P29" s="93" t="s">
        <v>56</v>
      </c>
      <c r="Q29" s="95" t="s">
        <v>34</v>
      </c>
      <c r="R29" s="134">
        <v>25200</v>
      </c>
      <c r="S29" s="134">
        <v>25200</v>
      </c>
      <c r="T29" s="132"/>
      <c r="U29" s="134">
        <v>25200</v>
      </c>
      <c r="V29" s="134">
        <v>25200</v>
      </c>
      <c r="W29" s="98"/>
      <c r="X29" s="60"/>
      <c r="Y29" s="99"/>
      <c r="Z29" s="100" t="s">
        <v>40</v>
      </c>
      <c r="AA29" s="100" t="s">
        <v>36</v>
      </c>
    </row>
    <row r="30" spans="1:27" ht="141" customHeight="1" x14ac:dyDescent="0.35">
      <c r="A30" s="124"/>
      <c r="B30" s="135" t="s">
        <v>82</v>
      </c>
      <c r="C30" s="125" t="s">
        <v>59</v>
      </c>
      <c r="D30" s="126" t="s">
        <v>32</v>
      </c>
      <c r="E30" s="60"/>
      <c r="F30" s="61" t="s">
        <v>33</v>
      </c>
      <c r="G30" s="62"/>
      <c r="H30" s="62"/>
      <c r="I30" s="93"/>
      <c r="J30" s="63"/>
      <c r="K30" s="63"/>
      <c r="L30" s="64"/>
      <c r="M30" s="93" t="s">
        <v>83</v>
      </c>
      <c r="N30" s="104"/>
      <c r="O30" s="93" t="s">
        <v>56</v>
      </c>
      <c r="P30" s="93" t="s">
        <v>56</v>
      </c>
      <c r="Q30" s="95" t="s">
        <v>34</v>
      </c>
      <c r="R30" s="134">
        <v>4350</v>
      </c>
      <c r="S30" s="134">
        <v>4350</v>
      </c>
      <c r="T30" s="132"/>
      <c r="U30" s="134">
        <v>4350</v>
      </c>
      <c r="V30" s="134">
        <v>4350</v>
      </c>
      <c r="W30" s="98"/>
      <c r="X30" s="60"/>
      <c r="Y30" s="99"/>
      <c r="Z30" s="100" t="s">
        <v>84</v>
      </c>
      <c r="AA30" s="100" t="s">
        <v>36</v>
      </c>
    </row>
    <row r="31" spans="1:27" ht="159" customHeight="1" x14ac:dyDescent="0.35">
      <c r="A31" s="124"/>
      <c r="B31" s="135" t="s">
        <v>85</v>
      </c>
      <c r="C31" s="125" t="s">
        <v>46</v>
      </c>
      <c r="D31" s="126" t="s">
        <v>32</v>
      </c>
      <c r="E31" s="60"/>
      <c r="F31" s="61" t="s">
        <v>33</v>
      </c>
      <c r="G31" s="62"/>
      <c r="H31" s="62"/>
      <c r="I31" s="93"/>
      <c r="J31" s="63"/>
      <c r="K31" s="63"/>
      <c r="L31" s="64"/>
      <c r="M31" s="93" t="s">
        <v>70</v>
      </c>
      <c r="N31" s="104"/>
      <c r="O31" s="93" t="s">
        <v>77</v>
      </c>
      <c r="P31" s="93" t="s">
        <v>77</v>
      </c>
      <c r="Q31" s="95" t="s">
        <v>34</v>
      </c>
      <c r="R31" s="134">
        <v>24000</v>
      </c>
      <c r="S31" s="134">
        <v>24000</v>
      </c>
      <c r="T31" s="132"/>
      <c r="U31" s="134">
        <v>24000</v>
      </c>
      <c r="V31" s="134">
        <v>24000</v>
      </c>
      <c r="W31" s="98"/>
      <c r="X31" s="60"/>
      <c r="Y31" s="99"/>
      <c r="Z31" s="100" t="s">
        <v>45</v>
      </c>
      <c r="AA31" s="100" t="s">
        <v>36</v>
      </c>
    </row>
    <row r="32" spans="1:27" ht="108" customHeight="1" x14ac:dyDescent="0.35">
      <c r="A32" s="124"/>
      <c r="B32" s="135" t="s">
        <v>86</v>
      </c>
      <c r="C32" s="125" t="s">
        <v>46</v>
      </c>
      <c r="D32" s="126" t="s">
        <v>32</v>
      </c>
      <c r="E32" s="60"/>
      <c r="F32" s="61" t="s">
        <v>33</v>
      </c>
      <c r="G32" s="62"/>
      <c r="H32" s="62"/>
      <c r="I32" s="93"/>
      <c r="J32" s="63"/>
      <c r="K32" s="63"/>
      <c r="L32" s="64"/>
      <c r="M32" s="93" t="s">
        <v>87</v>
      </c>
      <c r="N32" s="63"/>
      <c r="O32" s="93" t="s">
        <v>88</v>
      </c>
      <c r="P32" s="93" t="str">
        <f>O32</f>
        <v>JUNE 22, 2026</v>
      </c>
      <c r="Q32" s="95" t="s">
        <v>34</v>
      </c>
      <c r="R32" s="134">
        <v>94700</v>
      </c>
      <c r="S32" s="134">
        <v>94700</v>
      </c>
      <c r="T32" s="132"/>
      <c r="U32" s="134">
        <v>94700</v>
      </c>
      <c r="V32" s="134">
        <v>94700</v>
      </c>
      <c r="W32" s="98"/>
      <c r="X32" s="60"/>
      <c r="Y32" s="99"/>
      <c r="Z32" s="100" t="s">
        <v>89</v>
      </c>
      <c r="AA32" s="100" t="s">
        <v>90</v>
      </c>
    </row>
    <row r="33" spans="1:28" ht="158.25" customHeight="1" x14ac:dyDescent="0.35">
      <c r="A33" s="124"/>
      <c r="B33" s="135" t="s">
        <v>91</v>
      </c>
      <c r="C33" s="125" t="s">
        <v>31</v>
      </c>
      <c r="D33" s="126" t="s">
        <v>32</v>
      </c>
      <c r="E33" s="60"/>
      <c r="F33" s="61" t="s">
        <v>33</v>
      </c>
      <c r="G33" s="62"/>
      <c r="H33" s="62"/>
      <c r="I33" s="93"/>
      <c r="J33" s="63"/>
      <c r="K33" s="63"/>
      <c r="L33" s="64"/>
      <c r="M33" s="93" t="s">
        <v>210</v>
      </c>
      <c r="N33" s="94"/>
      <c r="O33" s="93" t="s">
        <v>211</v>
      </c>
      <c r="P33" s="93" t="s">
        <v>211</v>
      </c>
      <c r="Q33" s="95" t="s">
        <v>34</v>
      </c>
      <c r="R33" s="96">
        <v>52500</v>
      </c>
      <c r="S33" s="96">
        <v>52500</v>
      </c>
      <c r="T33" s="97"/>
      <c r="U33" s="96">
        <v>52500</v>
      </c>
      <c r="V33" s="96">
        <v>52500</v>
      </c>
      <c r="W33" s="98"/>
      <c r="X33" s="60"/>
      <c r="Y33" s="99"/>
      <c r="Z33" s="89" t="s">
        <v>64</v>
      </c>
      <c r="AA33" s="100" t="s">
        <v>36</v>
      </c>
    </row>
    <row r="34" spans="1:28" ht="75.75" customHeight="1" x14ac:dyDescent="0.35">
      <c r="A34" s="124"/>
      <c r="B34" s="133" t="s">
        <v>92</v>
      </c>
      <c r="C34" s="125" t="s">
        <v>31</v>
      </c>
      <c r="D34" s="126" t="s">
        <v>32</v>
      </c>
      <c r="E34" s="60"/>
      <c r="F34" s="61" t="s">
        <v>33</v>
      </c>
      <c r="G34" s="62"/>
      <c r="H34" s="62"/>
      <c r="I34" s="93"/>
      <c r="J34" s="63"/>
      <c r="K34" s="63"/>
      <c r="L34" s="64"/>
      <c r="M34" s="101" t="s">
        <v>93</v>
      </c>
      <c r="N34" s="102"/>
      <c r="O34" s="101" t="s">
        <v>212</v>
      </c>
      <c r="P34" s="101" t="s">
        <v>212</v>
      </c>
      <c r="Q34" s="95" t="s">
        <v>34</v>
      </c>
      <c r="R34" s="96">
        <v>40000</v>
      </c>
      <c r="S34" s="96">
        <f>R34</f>
        <v>40000</v>
      </c>
      <c r="T34" s="97"/>
      <c r="U34" s="96">
        <v>10000</v>
      </c>
      <c r="V34" s="96">
        <v>10000</v>
      </c>
      <c r="W34" s="98"/>
      <c r="X34" s="60"/>
      <c r="Y34" s="99"/>
      <c r="Z34" s="100" t="s">
        <v>94</v>
      </c>
      <c r="AA34" s="100" t="s">
        <v>36</v>
      </c>
    </row>
    <row r="35" spans="1:28" ht="113.25" customHeight="1" x14ac:dyDescent="0.35">
      <c r="A35" s="124"/>
      <c r="B35" s="133" t="s">
        <v>95</v>
      </c>
      <c r="C35" s="89" t="s">
        <v>59</v>
      </c>
      <c r="D35" s="136" t="s">
        <v>32</v>
      </c>
      <c r="E35" s="137"/>
      <c r="F35" s="61" t="s">
        <v>33</v>
      </c>
      <c r="G35" s="102"/>
      <c r="H35" s="102"/>
      <c r="I35" s="93"/>
      <c r="J35" s="102"/>
      <c r="K35" s="102"/>
      <c r="L35" s="102"/>
      <c r="M35" s="101" t="s">
        <v>96</v>
      </c>
      <c r="N35" s="102"/>
      <c r="O35" s="138" t="s">
        <v>213</v>
      </c>
      <c r="P35" s="138" t="str">
        <f>O35</f>
        <v>March 23, 2026
March 30, 2026
April 06, 2026
April 13, 2026
April 16, 2026
April 20, 2026
April 23, 2026
April 30, 2026
May 6, 2026
May 11, 2026</v>
      </c>
      <c r="Q35" s="95" t="s">
        <v>34</v>
      </c>
      <c r="R35" s="106">
        <v>18720</v>
      </c>
      <c r="S35" s="107">
        <v>18720</v>
      </c>
      <c r="T35" s="102"/>
      <c r="U35" s="107">
        <f>S35</f>
        <v>18720</v>
      </c>
      <c r="V35" s="106">
        <f>U35</f>
        <v>18720</v>
      </c>
      <c r="W35" s="139"/>
      <c r="X35" s="139"/>
      <c r="Y35" s="112"/>
      <c r="Z35" s="89" t="s">
        <v>97</v>
      </c>
      <c r="AA35" s="100" t="s">
        <v>90</v>
      </c>
    </row>
    <row r="36" spans="1:28" ht="75.75" customHeight="1" x14ac:dyDescent="0.35">
      <c r="A36" s="124"/>
      <c r="B36" s="140" t="s">
        <v>98</v>
      </c>
      <c r="C36" s="125" t="s">
        <v>31</v>
      </c>
      <c r="D36" s="125" t="s">
        <v>99</v>
      </c>
      <c r="E36" s="111"/>
      <c r="F36" s="101" t="s">
        <v>100</v>
      </c>
      <c r="G36" s="103"/>
      <c r="H36" s="103"/>
      <c r="I36" s="93" t="s">
        <v>101</v>
      </c>
      <c r="J36" s="104"/>
      <c r="K36" s="104"/>
      <c r="L36" s="102"/>
      <c r="M36" s="105" t="s">
        <v>102</v>
      </c>
      <c r="N36" s="104"/>
      <c r="O36" s="93" t="s">
        <v>103</v>
      </c>
      <c r="P36" s="93" t="s">
        <v>103</v>
      </c>
      <c r="Q36" s="95" t="s">
        <v>34</v>
      </c>
      <c r="R36" s="106">
        <v>230000</v>
      </c>
      <c r="S36" s="107">
        <f>R36</f>
        <v>230000</v>
      </c>
      <c r="T36" s="108"/>
      <c r="U36" s="109">
        <v>228000</v>
      </c>
      <c r="V36" s="109">
        <f>U36</f>
        <v>228000</v>
      </c>
      <c r="W36" s="110"/>
      <c r="X36" s="111"/>
      <c r="Y36" s="112"/>
      <c r="Z36" s="100" t="s">
        <v>104</v>
      </c>
      <c r="AA36" s="100" t="s">
        <v>90</v>
      </c>
    </row>
    <row r="37" spans="1:28" ht="111.75" customHeight="1" x14ac:dyDescent="0.35">
      <c r="A37" s="124"/>
      <c r="B37" s="135" t="s">
        <v>105</v>
      </c>
      <c r="C37" s="125" t="s">
        <v>31</v>
      </c>
      <c r="D37" s="126" t="s">
        <v>32</v>
      </c>
      <c r="E37" s="60"/>
      <c r="F37" s="61" t="s">
        <v>33</v>
      </c>
      <c r="G37" s="62"/>
      <c r="H37" s="62"/>
      <c r="I37" s="93"/>
      <c r="J37" s="63"/>
      <c r="K37" s="63"/>
      <c r="L37" s="64"/>
      <c r="M37" s="245" t="s">
        <v>214</v>
      </c>
      <c r="N37" s="63"/>
      <c r="O37" s="129" t="s">
        <v>215</v>
      </c>
      <c r="P37" s="129" t="s">
        <v>215</v>
      </c>
      <c r="Q37" s="95" t="s">
        <v>34</v>
      </c>
      <c r="R37" s="96">
        <v>41480</v>
      </c>
      <c r="S37" s="96">
        <v>41480</v>
      </c>
      <c r="T37" s="97"/>
      <c r="U37" s="96">
        <v>41480</v>
      </c>
      <c r="V37" s="96">
        <v>41480</v>
      </c>
      <c r="W37" s="98"/>
      <c r="X37" s="60"/>
      <c r="Y37" s="99"/>
      <c r="Z37" s="100"/>
      <c r="AA37" s="100" t="s">
        <v>36</v>
      </c>
    </row>
    <row r="38" spans="1:28" ht="92.25" customHeight="1" x14ac:dyDescent="0.35">
      <c r="A38" s="124"/>
      <c r="B38" s="135" t="s">
        <v>106</v>
      </c>
      <c r="C38" s="125" t="s">
        <v>46</v>
      </c>
      <c r="D38" s="126" t="s">
        <v>32</v>
      </c>
      <c r="E38" s="60"/>
      <c r="F38" s="61" t="s">
        <v>33</v>
      </c>
      <c r="G38" s="62"/>
      <c r="H38" s="62"/>
      <c r="I38" s="93"/>
      <c r="J38" s="63"/>
      <c r="K38" s="63"/>
      <c r="L38" s="64"/>
      <c r="M38" s="93" t="s">
        <v>107</v>
      </c>
      <c r="N38" s="63"/>
      <c r="O38" s="93" t="s">
        <v>96</v>
      </c>
      <c r="P38" s="93" t="s">
        <v>96</v>
      </c>
      <c r="Q38" s="95" t="s">
        <v>34</v>
      </c>
      <c r="R38" s="96">
        <v>3996</v>
      </c>
      <c r="S38" s="96">
        <v>3996</v>
      </c>
      <c r="T38" s="97"/>
      <c r="U38" s="96">
        <v>3996</v>
      </c>
      <c r="V38" s="96">
        <v>3996</v>
      </c>
      <c r="W38" s="98"/>
      <c r="X38" s="60"/>
      <c r="Y38" s="99"/>
      <c r="Z38" s="100" t="s">
        <v>64</v>
      </c>
      <c r="AA38" s="100" t="s">
        <v>36</v>
      </c>
    </row>
    <row r="39" spans="1:28" ht="98.25" customHeight="1" x14ac:dyDescent="0.35">
      <c r="A39" s="124"/>
      <c r="B39" s="133" t="s">
        <v>108</v>
      </c>
      <c r="C39" s="125" t="s">
        <v>46</v>
      </c>
      <c r="D39" s="126" t="s">
        <v>32</v>
      </c>
      <c r="E39" s="60"/>
      <c r="F39" s="61" t="s">
        <v>33</v>
      </c>
      <c r="G39" s="62"/>
      <c r="H39" s="62"/>
      <c r="I39" s="93"/>
      <c r="J39" s="63"/>
      <c r="K39" s="63"/>
      <c r="L39" s="64"/>
      <c r="M39" s="93" t="s">
        <v>77</v>
      </c>
      <c r="N39" s="63"/>
      <c r="O39" s="93" t="s">
        <v>109</v>
      </c>
      <c r="P39" s="93" t="s">
        <v>109</v>
      </c>
      <c r="Q39" s="95" t="s">
        <v>34</v>
      </c>
      <c r="R39" s="113">
        <v>9000</v>
      </c>
      <c r="S39" s="96">
        <v>9000</v>
      </c>
      <c r="T39" s="97"/>
      <c r="U39" s="96">
        <v>9000</v>
      </c>
      <c r="V39" s="96">
        <v>9000</v>
      </c>
      <c r="W39" s="98"/>
      <c r="X39" s="60"/>
      <c r="Y39" s="99"/>
      <c r="Z39" s="100" t="s">
        <v>84</v>
      </c>
      <c r="AA39" s="100" t="s">
        <v>36</v>
      </c>
    </row>
    <row r="40" spans="1:28" ht="98.25" customHeight="1" x14ac:dyDescent="0.35">
      <c r="A40" s="124"/>
      <c r="B40" s="133" t="s">
        <v>110</v>
      </c>
      <c r="C40" s="125" t="s">
        <v>46</v>
      </c>
      <c r="D40" s="126" t="s">
        <v>32</v>
      </c>
      <c r="E40" s="60"/>
      <c r="F40" s="61" t="s">
        <v>33</v>
      </c>
      <c r="G40" s="62"/>
      <c r="H40" s="62"/>
      <c r="I40" s="93"/>
      <c r="J40" s="63"/>
      <c r="K40" s="63"/>
      <c r="L40" s="64"/>
      <c r="M40" s="93" t="s">
        <v>77</v>
      </c>
      <c r="N40" s="63"/>
      <c r="O40" s="93" t="s">
        <v>79</v>
      </c>
      <c r="P40" s="93" t="s">
        <v>79</v>
      </c>
      <c r="Q40" s="95" t="s">
        <v>34</v>
      </c>
      <c r="R40" s="113">
        <v>3050</v>
      </c>
      <c r="S40" s="96">
        <v>3050</v>
      </c>
      <c r="T40" s="97"/>
      <c r="U40" s="96">
        <v>3050</v>
      </c>
      <c r="V40" s="96">
        <v>3050</v>
      </c>
      <c r="W40" s="98"/>
      <c r="X40" s="60"/>
      <c r="Y40" s="99"/>
      <c r="Z40" s="100" t="s">
        <v>35</v>
      </c>
      <c r="AA40" s="100" t="s">
        <v>36</v>
      </c>
    </row>
    <row r="41" spans="1:28" ht="98.25" customHeight="1" x14ac:dyDescent="0.35">
      <c r="A41" s="124"/>
      <c r="B41" s="133" t="s">
        <v>111</v>
      </c>
      <c r="C41" s="125" t="s">
        <v>59</v>
      </c>
      <c r="D41" s="126" t="s">
        <v>32</v>
      </c>
      <c r="E41" s="60"/>
      <c r="F41" s="61" t="s">
        <v>33</v>
      </c>
      <c r="G41" s="62"/>
      <c r="H41" s="62"/>
      <c r="I41" s="93"/>
      <c r="J41" s="63"/>
      <c r="K41" s="63"/>
      <c r="L41" s="64"/>
      <c r="M41" s="93" t="s">
        <v>93</v>
      </c>
      <c r="N41" s="63"/>
      <c r="O41" s="93" t="s">
        <v>100</v>
      </c>
      <c r="P41" s="93" t="s">
        <v>100</v>
      </c>
      <c r="Q41" s="95" t="s">
        <v>34</v>
      </c>
      <c r="R41" s="113">
        <v>12500</v>
      </c>
      <c r="S41" s="96">
        <v>12500</v>
      </c>
      <c r="T41" s="97"/>
      <c r="U41" s="96">
        <v>12500</v>
      </c>
      <c r="V41" s="96">
        <v>12500</v>
      </c>
      <c r="W41" s="98"/>
      <c r="X41" s="60"/>
      <c r="Y41" s="99"/>
      <c r="Z41" s="100" t="s">
        <v>112</v>
      </c>
      <c r="AA41" s="100" t="s">
        <v>36</v>
      </c>
    </row>
    <row r="42" spans="1:28" ht="98.25" customHeight="1" x14ac:dyDescent="0.35">
      <c r="A42" s="124"/>
      <c r="B42" s="133" t="s">
        <v>216</v>
      </c>
      <c r="C42" s="125" t="s">
        <v>59</v>
      </c>
      <c r="D42" s="126" t="s">
        <v>32</v>
      </c>
      <c r="E42" s="60"/>
      <c r="F42" s="61" t="s">
        <v>33</v>
      </c>
      <c r="G42" s="62"/>
      <c r="H42" s="62"/>
      <c r="I42" s="93"/>
      <c r="J42" s="63"/>
      <c r="K42" s="63"/>
      <c r="L42" s="64"/>
      <c r="M42" s="93" t="s">
        <v>217</v>
      </c>
      <c r="N42" s="63"/>
      <c r="O42" s="93" t="s">
        <v>218</v>
      </c>
      <c r="P42" s="93" t="s">
        <v>219</v>
      </c>
      <c r="Q42" s="95"/>
      <c r="R42" s="113">
        <v>18400</v>
      </c>
      <c r="S42" s="113">
        <v>18400</v>
      </c>
      <c r="T42" s="97"/>
      <c r="U42" s="113">
        <v>18400</v>
      </c>
      <c r="V42" s="113">
        <v>18400</v>
      </c>
      <c r="W42" s="98"/>
      <c r="X42" s="60"/>
      <c r="Y42" s="99"/>
      <c r="Z42" s="100" t="s">
        <v>45</v>
      </c>
      <c r="AA42" s="100" t="s">
        <v>36</v>
      </c>
    </row>
    <row r="43" spans="1:28" ht="72" customHeight="1" x14ac:dyDescent="0.35">
      <c r="A43" s="124"/>
      <c r="B43" s="133" t="s">
        <v>113</v>
      </c>
      <c r="C43" s="125" t="s">
        <v>59</v>
      </c>
      <c r="D43" s="126" t="s">
        <v>32</v>
      </c>
      <c r="E43" s="60"/>
      <c r="F43" s="61" t="s">
        <v>33</v>
      </c>
      <c r="G43" s="62"/>
      <c r="H43" s="62"/>
      <c r="I43" s="93"/>
      <c r="J43" s="63"/>
      <c r="K43" s="63"/>
      <c r="L43" s="64"/>
      <c r="M43" s="93" t="s">
        <v>203</v>
      </c>
      <c r="N43" s="63"/>
      <c r="O43" s="93" t="s">
        <v>220</v>
      </c>
      <c r="P43" s="93" t="str">
        <f>O43</f>
        <v>MARCH 09, 2026</v>
      </c>
      <c r="Q43" s="95" t="s">
        <v>34</v>
      </c>
      <c r="R43" s="113">
        <v>8000</v>
      </c>
      <c r="S43" s="96">
        <v>8000</v>
      </c>
      <c r="T43" s="97"/>
      <c r="U43" s="96">
        <v>8000</v>
      </c>
      <c r="V43" s="96">
        <v>8000</v>
      </c>
      <c r="W43" s="98"/>
      <c r="X43" s="60"/>
      <c r="Y43" s="99"/>
      <c r="Z43" s="100" t="s">
        <v>45</v>
      </c>
      <c r="AA43" s="100" t="s">
        <v>36</v>
      </c>
    </row>
    <row r="44" spans="1:28" ht="72" customHeight="1" x14ac:dyDescent="0.35">
      <c r="A44" s="124"/>
      <c r="B44" s="133" t="s">
        <v>114</v>
      </c>
      <c r="C44" s="125" t="s">
        <v>59</v>
      </c>
      <c r="D44" s="126" t="s">
        <v>32</v>
      </c>
      <c r="E44" s="60"/>
      <c r="F44" s="61" t="s">
        <v>33</v>
      </c>
      <c r="G44" s="62"/>
      <c r="H44" s="62"/>
      <c r="I44" s="93"/>
      <c r="J44" s="63"/>
      <c r="K44" s="63"/>
      <c r="L44" s="64"/>
      <c r="M44" s="248"/>
      <c r="N44" s="63"/>
      <c r="O44" s="93" t="s">
        <v>221</v>
      </c>
      <c r="P44" s="93" t="str">
        <f t="shared" ref="P44:P76" si="0">O44</f>
        <v>MARCH 25, 2026</v>
      </c>
      <c r="Q44" s="95" t="s">
        <v>34</v>
      </c>
      <c r="R44" s="113">
        <v>15000</v>
      </c>
      <c r="S44" s="113">
        <v>15000</v>
      </c>
      <c r="T44" s="97"/>
      <c r="U44" s="113">
        <v>15000</v>
      </c>
      <c r="V44" s="113">
        <v>15000</v>
      </c>
      <c r="W44" s="98"/>
      <c r="X44" s="60"/>
      <c r="Y44" s="99"/>
      <c r="Z44" s="100" t="s">
        <v>45</v>
      </c>
      <c r="AA44" s="100" t="s">
        <v>120</v>
      </c>
    </row>
    <row r="45" spans="1:28" ht="72" customHeight="1" x14ac:dyDescent="0.35">
      <c r="A45" s="124"/>
      <c r="B45" s="133" t="s">
        <v>115</v>
      </c>
      <c r="C45" s="100" t="s">
        <v>31</v>
      </c>
      <c r="D45" s="100" t="s">
        <v>116</v>
      </c>
      <c r="E45" s="111"/>
      <c r="F45" s="141" t="s">
        <v>117</v>
      </c>
      <c r="G45" s="142"/>
      <c r="H45" s="142"/>
      <c r="I45" s="93"/>
      <c r="J45" s="143"/>
      <c r="K45" s="143"/>
      <c r="L45" s="142"/>
      <c r="M45" s="93" t="s">
        <v>118</v>
      </c>
      <c r="N45" s="142"/>
      <c r="O45" s="200" t="s">
        <v>222</v>
      </c>
      <c r="P45" s="200" t="s">
        <v>222</v>
      </c>
      <c r="Q45" s="95" t="s">
        <v>34</v>
      </c>
      <c r="R45" s="106">
        <v>116855.14</v>
      </c>
      <c r="S45" s="107">
        <f>R45</f>
        <v>116855.14</v>
      </c>
      <c r="T45" s="142"/>
      <c r="U45" s="107">
        <f>S45</f>
        <v>116855.14</v>
      </c>
      <c r="V45" s="107">
        <f>U45</f>
        <v>116855.14</v>
      </c>
      <c r="W45" s="139"/>
      <c r="X45" s="111"/>
      <c r="Y45" s="144"/>
      <c r="Z45" s="89" t="s">
        <v>119</v>
      </c>
      <c r="AA45" s="100" t="s">
        <v>223</v>
      </c>
    </row>
    <row r="46" spans="1:28" ht="72" customHeight="1" x14ac:dyDescent="0.35">
      <c r="A46" s="124"/>
      <c r="B46" s="133" t="s">
        <v>121</v>
      </c>
      <c r="C46" s="100" t="s">
        <v>31</v>
      </c>
      <c r="D46" s="89" t="s">
        <v>99</v>
      </c>
      <c r="E46" s="111"/>
      <c r="F46" s="145" t="s">
        <v>122</v>
      </c>
      <c r="G46" s="146"/>
      <c r="H46" s="146"/>
      <c r="I46" s="147" t="s">
        <v>123</v>
      </c>
      <c r="J46" s="146"/>
      <c r="K46" s="146"/>
      <c r="L46" s="146"/>
      <c r="M46" s="148" t="s">
        <v>124</v>
      </c>
      <c r="N46" s="146"/>
      <c r="O46" s="93" t="s">
        <v>224</v>
      </c>
      <c r="P46" s="93" t="s">
        <v>224</v>
      </c>
      <c r="Q46" s="95" t="s">
        <v>34</v>
      </c>
      <c r="R46" s="106">
        <v>383144.86</v>
      </c>
      <c r="S46" s="107">
        <f>R46</f>
        <v>383144.86</v>
      </c>
      <c r="T46" s="146"/>
      <c r="U46" s="107">
        <v>356740.7</v>
      </c>
      <c r="V46" s="107">
        <v>356740.7</v>
      </c>
      <c r="W46" s="139"/>
      <c r="X46" s="111"/>
      <c r="Y46" s="149"/>
      <c r="Z46" s="89" t="s">
        <v>125</v>
      </c>
      <c r="AA46" s="89" t="s">
        <v>120</v>
      </c>
      <c r="AB46" s="3" t="s">
        <v>301</v>
      </c>
    </row>
    <row r="47" spans="1:28" ht="72" customHeight="1" x14ac:dyDescent="0.35">
      <c r="A47" s="124"/>
      <c r="B47" s="133" t="s">
        <v>126</v>
      </c>
      <c r="C47" s="125" t="s">
        <v>31</v>
      </c>
      <c r="D47" s="126" t="s">
        <v>127</v>
      </c>
      <c r="E47" s="60"/>
      <c r="F47" s="141" t="s">
        <v>128</v>
      </c>
      <c r="G47" s="62"/>
      <c r="H47" s="62"/>
      <c r="I47" s="93"/>
      <c r="J47" s="63"/>
      <c r="K47" s="63"/>
      <c r="L47" s="64"/>
      <c r="M47" s="93" t="s">
        <v>101</v>
      </c>
      <c r="N47" s="63"/>
      <c r="O47" s="279" t="s">
        <v>300</v>
      </c>
      <c r="P47" s="279" t="s">
        <v>300</v>
      </c>
      <c r="Q47" s="95" t="s">
        <v>34</v>
      </c>
      <c r="R47" s="113">
        <v>88000</v>
      </c>
      <c r="S47" s="113">
        <f>R47</f>
        <v>88000</v>
      </c>
      <c r="T47" s="97"/>
      <c r="U47" s="113">
        <v>27524.11</v>
      </c>
      <c r="V47" s="113">
        <v>27524.11</v>
      </c>
      <c r="W47" s="98"/>
      <c r="X47" s="60"/>
      <c r="Y47" s="99"/>
      <c r="Z47" s="100" t="s">
        <v>129</v>
      </c>
      <c r="AA47" s="100" t="s">
        <v>36</v>
      </c>
    </row>
    <row r="48" spans="1:28" ht="117" customHeight="1" x14ac:dyDescent="0.35">
      <c r="A48" s="124"/>
      <c r="B48" s="135" t="s">
        <v>130</v>
      </c>
      <c r="C48" s="125" t="s">
        <v>46</v>
      </c>
      <c r="D48" s="126" t="s">
        <v>32</v>
      </c>
      <c r="E48" s="60"/>
      <c r="F48" s="61" t="s">
        <v>33</v>
      </c>
      <c r="G48" s="62"/>
      <c r="H48" s="62"/>
      <c r="I48" s="93"/>
      <c r="J48" s="63"/>
      <c r="K48" s="63"/>
      <c r="L48" s="64"/>
      <c r="M48" s="93" t="s">
        <v>102</v>
      </c>
      <c r="N48" s="63"/>
      <c r="O48" s="93" t="s">
        <v>225</v>
      </c>
      <c r="P48" s="93" t="str">
        <f t="shared" si="0"/>
        <v>FOR IMPLEMENTATION</v>
      </c>
      <c r="Q48" s="95" t="s">
        <v>34</v>
      </c>
      <c r="R48" s="113">
        <v>26600</v>
      </c>
      <c r="S48" s="96">
        <v>26600</v>
      </c>
      <c r="T48" s="97"/>
      <c r="U48" s="96">
        <v>26600</v>
      </c>
      <c r="V48" s="96">
        <v>26600</v>
      </c>
      <c r="W48" s="98"/>
      <c r="X48" s="60"/>
      <c r="Y48" s="99"/>
      <c r="Z48" s="100" t="s">
        <v>137</v>
      </c>
      <c r="AA48" s="93" t="s">
        <v>120</v>
      </c>
    </row>
    <row r="49" spans="1:31" ht="131.25" customHeight="1" x14ac:dyDescent="0.35">
      <c r="A49" s="124"/>
      <c r="B49" s="135" t="s">
        <v>131</v>
      </c>
      <c r="C49" s="125" t="s">
        <v>46</v>
      </c>
      <c r="D49" s="126" t="s">
        <v>32</v>
      </c>
      <c r="E49" s="60"/>
      <c r="F49" s="61" t="s">
        <v>33</v>
      </c>
      <c r="G49" s="62"/>
      <c r="H49" s="62"/>
      <c r="I49" s="93"/>
      <c r="J49" s="63"/>
      <c r="K49" s="63"/>
      <c r="L49" s="64"/>
      <c r="M49" s="93" t="s">
        <v>132</v>
      </c>
      <c r="N49" s="63"/>
      <c r="O49" s="93" t="s">
        <v>133</v>
      </c>
      <c r="P49" s="93" t="str">
        <f t="shared" si="0"/>
        <v>APRIL 15, 2026</v>
      </c>
      <c r="Q49" s="95" t="s">
        <v>34</v>
      </c>
      <c r="R49" s="113">
        <v>6860</v>
      </c>
      <c r="S49" s="96">
        <v>6860</v>
      </c>
      <c r="T49" s="97"/>
      <c r="U49" s="96">
        <v>6860</v>
      </c>
      <c r="V49" s="96">
        <v>6860</v>
      </c>
      <c r="W49" s="98"/>
      <c r="X49" s="60"/>
      <c r="Y49" s="99"/>
      <c r="Z49" s="100" t="s">
        <v>134</v>
      </c>
      <c r="AA49" s="100" t="s">
        <v>36</v>
      </c>
    </row>
    <row r="50" spans="1:31" ht="102.75" customHeight="1" x14ac:dyDescent="0.35">
      <c r="A50" s="124"/>
      <c r="B50" s="135" t="s">
        <v>135</v>
      </c>
      <c r="C50" s="125" t="s">
        <v>59</v>
      </c>
      <c r="D50" s="126" t="s">
        <v>32</v>
      </c>
      <c r="E50" s="60"/>
      <c r="F50" s="61" t="s">
        <v>33</v>
      </c>
      <c r="G50" s="62"/>
      <c r="H50" s="62"/>
      <c r="I50" s="93"/>
      <c r="J50" s="63"/>
      <c r="K50" s="63"/>
      <c r="L50" s="64"/>
      <c r="M50" s="93" t="s">
        <v>220</v>
      </c>
      <c r="N50" s="63"/>
      <c r="O50" s="245" t="s">
        <v>124</v>
      </c>
      <c r="P50" s="245" t="s">
        <v>124</v>
      </c>
      <c r="Q50" s="95" t="s">
        <v>34</v>
      </c>
      <c r="R50" s="113">
        <v>25200</v>
      </c>
      <c r="S50" s="96">
        <v>25200</v>
      </c>
      <c r="T50" s="97"/>
      <c r="U50" s="96">
        <v>25200</v>
      </c>
      <c r="V50" s="96">
        <v>25200</v>
      </c>
      <c r="W50" s="98"/>
      <c r="X50" s="60"/>
      <c r="Y50" s="99"/>
      <c r="Z50" s="100"/>
      <c r="AA50" s="100" t="s">
        <v>226</v>
      </c>
    </row>
    <row r="51" spans="1:31" ht="151.5" customHeight="1" x14ac:dyDescent="0.35">
      <c r="A51" s="124"/>
      <c r="B51" s="135" t="s">
        <v>136</v>
      </c>
      <c r="C51" s="125" t="s">
        <v>46</v>
      </c>
      <c r="D51" s="150" t="s">
        <v>32</v>
      </c>
      <c r="E51" s="60"/>
      <c r="F51" s="61" t="s">
        <v>33</v>
      </c>
      <c r="G51" s="62"/>
      <c r="H51" s="62"/>
      <c r="I51" s="93"/>
      <c r="J51" s="63"/>
      <c r="K51" s="63"/>
      <c r="L51" s="64"/>
      <c r="M51" s="93" t="s">
        <v>70</v>
      </c>
      <c r="N51" s="63"/>
      <c r="O51" s="93" t="s">
        <v>227</v>
      </c>
      <c r="P51" s="93" t="str">
        <f t="shared" si="0"/>
        <v>APRIL 07, 2026</v>
      </c>
      <c r="Q51" s="95" t="s">
        <v>34</v>
      </c>
      <c r="R51" s="96">
        <v>18000</v>
      </c>
      <c r="S51" s="96">
        <v>18000</v>
      </c>
      <c r="T51" s="114"/>
      <c r="U51" s="96">
        <v>18000</v>
      </c>
      <c r="V51" s="96">
        <v>18000</v>
      </c>
      <c r="W51" s="98"/>
      <c r="X51" s="60"/>
      <c r="Y51" s="99"/>
      <c r="Z51" s="100" t="s">
        <v>137</v>
      </c>
      <c r="AA51" s="100" t="s">
        <v>36</v>
      </c>
    </row>
    <row r="52" spans="1:31" ht="133.5" customHeight="1" x14ac:dyDescent="0.35">
      <c r="A52" s="124"/>
      <c r="B52" s="135" t="s">
        <v>138</v>
      </c>
      <c r="C52" s="125" t="s">
        <v>46</v>
      </c>
      <c r="D52" s="151" t="s">
        <v>99</v>
      </c>
      <c r="E52" s="60"/>
      <c r="F52" s="141" t="s">
        <v>139</v>
      </c>
      <c r="G52" s="62"/>
      <c r="H52" s="62"/>
      <c r="I52" s="93" t="s">
        <v>140</v>
      </c>
      <c r="J52" s="63"/>
      <c r="K52" s="63"/>
      <c r="L52" s="64"/>
      <c r="M52" s="93" t="s">
        <v>227</v>
      </c>
      <c r="N52" s="63"/>
      <c r="O52" s="93" t="s">
        <v>141</v>
      </c>
      <c r="P52" s="93" t="str">
        <f t="shared" si="0"/>
        <v>APRIL 21, 2026</v>
      </c>
      <c r="Q52" s="95" t="s">
        <v>34</v>
      </c>
      <c r="R52" s="96">
        <v>1080</v>
      </c>
      <c r="S52" s="96">
        <v>1080</v>
      </c>
      <c r="T52" s="114"/>
      <c r="U52" s="96">
        <v>960</v>
      </c>
      <c r="V52" s="96">
        <f>U52</f>
        <v>960</v>
      </c>
      <c r="W52" s="98"/>
      <c r="X52" s="60"/>
      <c r="Y52" s="99"/>
      <c r="Z52" s="100" t="s">
        <v>142</v>
      </c>
      <c r="AA52" s="100" t="s">
        <v>120</v>
      </c>
    </row>
    <row r="53" spans="1:31" ht="126" customHeight="1" x14ac:dyDescent="0.35">
      <c r="A53" s="124"/>
      <c r="B53" s="135" t="s">
        <v>143</v>
      </c>
      <c r="C53" s="125" t="s">
        <v>46</v>
      </c>
      <c r="D53" s="150" t="s">
        <v>99</v>
      </c>
      <c r="E53" s="246"/>
      <c r="F53" s="247" t="s">
        <v>144</v>
      </c>
      <c r="G53" s="62"/>
      <c r="H53" s="62"/>
      <c r="I53" s="93" t="s">
        <v>140</v>
      </c>
      <c r="J53" s="63"/>
      <c r="K53" s="63"/>
      <c r="L53" s="64"/>
      <c r="M53" s="93" t="s">
        <v>140</v>
      </c>
      <c r="N53" s="63"/>
      <c r="O53" s="93" t="s">
        <v>141</v>
      </c>
      <c r="P53" s="93" t="str">
        <f t="shared" si="0"/>
        <v>APRIL 21, 2026</v>
      </c>
      <c r="Q53" s="95" t="s">
        <v>34</v>
      </c>
      <c r="R53" s="96">
        <v>70400</v>
      </c>
      <c r="S53" s="96">
        <v>70400</v>
      </c>
      <c r="T53" s="114"/>
      <c r="U53" s="96">
        <v>59136</v>
      </c>
      <c r="V53" s="96">
        <f>U53</f>
        <v>59136</v>
      </c>
      <c r="W53" s="98"/>
      <c r="X53" s="60"/>
      <c r="Y53" s="99"/>
      <c r="Z53" s="100" t="s">
        <v>142</v>
      </c>
      <c r="AA53" s="100" t="s">
        <v>36</v>
      </c>
    </row>
    <row r="54" spans="1:31" ht="117.75" customHeight="1" x14ac:dyDescent="0.35">
      <c r="A54" s="124"/>
      <c r="B54" s="133" t="s">
        <v>145</v>
      </c>
      <c r="C54" s="125" t="s">
        <v>59</v>
      </c>
      <c r="D54" s="150" t="s">
        <v>32</v>
      </c>
      <c r="E54" s="60"/>
      <c r="F54" s="61" t="s">
        <v>33</v>
      </c>
      <c r="G54" s="115"/>
      <c r="H54" s="115"/>
      <c r="I54" s="116"/>
      <c r="J54" s="63"/>
      <c r="K54" s="63"/>
      <c r="L54" s="63"/>
      <c r="M54" s="93" t="s">
        <v>228</v>
      </c>
      <c r="N54" s="63"/>
      <c r="O54" s="93" t="s">
        <v>139</v>
      </c>
      <c r="P54" s="93" t="str">
        <f t="shared" si="0"/>
        <v>APRIL 13, 2026</v>
      </c>
      <c r="Q54" s="95" t="s">
        <v>34</v>
      </c>
      <c r="R54" s="96">
        <v>14400</v>
      </c>
      <c r="S54" s="96">
        <v>14400</v>
      </c>
      <c r="T54" s="117"/>
      <c r="U54" s="96">
        <v>14400</v>
      </c>
      <c r="V54" s="96">
        <v>14400</v>
      </c>
      <c r="W54" s="60"/>
      <c r="X54" s="60"/>
      <c r="Y54" s="99"/>
      <c r="Z54" s="100" t="s">
        <v>84</v>
      </c>
      <c r="AA54" s="100" t="s">
        <v>36</v>
      </c>
    </row>
    <row r="55" spans="1:31" ht="153" customHeight="1" x14ac:dyDescent="0.35">
      <c r="A55" s="124"/>
      <c r="B55" s="133" t="s">
        <v>229</v>
      </c>
      <c r="C55" s="125" t="s">
        <v>59</v>
      </c>
      <c r="D55" s="150" t="s">
        <v>32</v>
      </c>
      <c r="E55" s="60"/>
      <c r="F55" s="61" t="s">
        <v>33</v>
      </c>
      <c r="G55" s="115"/>
      <c r="H55" s="115"/>
      <c r="I55" s="116"/>
      <c r="J55" s="63"/>
      <c r="K55" s="63"/>
      <c r="L55" s="63"/>
      <c r="M55" s="93" t="s">
        <v>102</v>
      </c>
      <c r="N55" s="63"/>
      <c r="O55" s="93" t="s">
        <v>221</v>
      </c>
      <c r="P55" s="93" t="s">
        <v>221</v>
      </c>
      <c r="Q55" s="95" t="s">
        <v>34</v>
      </c>
      <c r="R55" s="96">
        <v>15000</v>
      </c>
      <c r="S55" s="96">
        <v>15000</v>
      </c>
      <c r="T55" s="117"/>
      <c r="U55" s="96">
        <v>15000</v>
      </c>
      <c r="V55" s="96">
        <v>15000</v>
      </c>
      <c r="W55" s="60"/>
      <c r="X55" s="60"/>
      <c r="Y55" s="99"/>
      <c r="Z55" s="100" t="s">
        <v>45</v>
      </c>
      <c r="AA55" s="100" t="s">
        <v>36</v>
      </c>
    </row>
    <row r="56" spans="1:31" ht="117.75" customHeight="1" x14ac:dyDescent="0.35">
      <c r="A56" s="124"/>
      <c r="B56" s="133" t="s">
        <v>146</v>
      </c>
      <c r="C56" s="125" t="s">
        <v>59</v>
      </c>
      <c r="D56" s="150" t="s">
        <v>99</v>
      </c>
      <c r="E56" s="60"/>
      <c r="F56" s="141" t="s">
        <v>147</v>
      </c>
      <c r="G56" s="115"/>
      <c r="H56" s="115"/>
      <c r="I56" s="116" t="s">
        <v>148</v>
      </c>
      <c r="J56" s="63"/>
      <c r="K56" s="63"/>
      <c r="L56" s="63"/>
      <c r="M56" s="93" t="s">
        <v>149</v>
      </c>
      <c r="N56" s="63"/>
      <c r="O56" s="93" t="s">
        <v>150</v>
      </c>
      <c r="P56" s="118" t="str">
        <f>O56</f>
        <v>APRIL 28, 2026</v>
      </c>
      <c r="Q56" s="95" t="s">
        <v>34</v>
      </c>
      <c r="R56" s="96">
        <v>18000</v>
      </c>
      <c r="S56" s="96">
        <v>18000</v>
      </c>
      <c r="T56" s="117"/>
      <c r="U56" s="96">
        <v>14800</v>
      </c>
      <c r="V56" s="96">
        <f>U56</f>
        <v>14800</v>
      </c>
      <c r="W56" s="60"/>
      <c r="X56" s="60"/>
      <c r="Y56" s="99"/>
      <c r="Z56" s="100" t="s">
        <v>40</v>
      </c>
      <c r="AA56" s="100" t="s">
        <v>36</v>
      </c>
    </row>
    <row r="57" spans="1:31" ht="57" customHeight="1" x14ac:dyDescent="0.35">
      <c r="A57" s="124"/>
      <c r="B57" s="133" t="s">
        <v>151</v>
      </c>
      <c r="C57" s="125" t="s">
        <v>59</v>
      </c>
      <c r="D57" s="150" t="s">
        <v>99</v>
      </c>
      <c r="E57" s="60"/>
      <c r="F57" s="141" t="s">
        <v>152</v>
      </c>
      <c r="G57" s="115"/>
      <c r="H57" s="115"/>
      <c r="I57" s="101" t="s">
        <v>153</v>
      </c>
      <c r="J57" s="119"/>
      <c r="K57" s="119"/>
      <c r="L57" s="64"/>
      <c r="M57" s="93" t="s">
        <v>154</v>
      </c>
      <c r="N57" s="64"/>
      <c r="O57" s="93" t="s">
        <v>230</v>
      </c>
      <c r="P57" s="93" t="str">
        <f t="shared" si="0"/>
        <v>JUNE 08, 2026</v>
      </c>
      <c r="Q57" s="95" t="s">
        <v>34</v>
      </c>
      <c r="R57" s="96">
        <v>7551.99</v>
      </c>
      <c r="S57" s="96">
        <v>7551.99</v>
      </c>
      <c r="T57" s="120"/>
      <c r="U57" s="96">
        <v>7551.99</v>
      </c>
      <c r="V57" s="96">
        <v>7551.99</v>
      </c>
      <c r="W57" s="60"/>
      <c r="X57" s="60"/>
      <c r="Y57" s="99"/>
      <c r="Z57" s="100" t="s">
        <v>155</v>
      </c>
      <c r="AA57" s="100" t="s">
        <v>36</v>
      </c>
    </row>
    <row r="58" spans="1:31" ht="78" customHeight="1" x14ac:dyDescent="0.35">
      <c r="A58" s="124"/>
      <c r="B58" s="133" t="s">
        <v>231</v>
      </c>
      <c r="C58" s="125" t="s">
        <v>59</v>
      </c>
      <c r="D58" s="150" t="s">
        <v>99</v>
      </c>
      <c r="E58" s="60"/>
      <c r="F58" s="141"/>
      <c r="G58" s="115"/>
      <c r="H58" s="115"/>
      <c r="I58" s="101"/>
      <c r="J58" s="119"/>
      <c r="K58" s="119"/>
      <c r="L58" s="64"/>
      <c r="M58" s="93" t="s">
        <v>232</v>
      </c>
      <c r="N58" s="64"/>
      <c r="O58" s="93" t="s">
        <v>233</v>
      </c>
      <c r="P58" s="93" t="s">
        <v>233</v>
      </c>
      <c r="Q58" s="95" t="s">
        <v>34</v>
      </c>
      <c r="R58" s="96">
        <v>8550</v>
      </c>
      <c r="S58" s="96">
        <v>8550</v>
      </c>
      <c r="T58" s="120"/>
      <c r="U58" s="96">
        <v>8550</v>
      </c>
      <c r="V58" s="96">
        <v>8550</v>
      </c>
      <c r="W58" s="60"/>
      <c r="X58" s="60"/>
      <c r="Y58" s="99"/>
      <c r="Z58" s="100" t="s">
        <v>45</v>
      </c>
      <c r="AA58" s="100" t="s">
        <v>36</v>
      </c>
    </row>
    <row r="59" spans="1:31" ht="79.5" customHeight="1" x14ac:dyDescent="0.35">
      <c r="A59" s="124"/>
      <c r="B59" s="133" t="s">
        <v>156</v>
      </c>
      <c r="C59" s="100" t="s">
        <v>59</v>
      </c>
      <c r="D59" s="59" t="s">
        <v>99</v>
      </c>
      <c r="E59" s="60"/>
      <c r="F59" s="141" t="s">
        <v>152</v>
      </c>
      <c r="G59" s="152"/>
      <c r="H59" s="152"/>
      <c r="I59" s="101" t="s">
        <v>153</v>
      </c>
      <c r="J59" s="153"/>
      <c r="K59" s="153"/>
      <c r="L59" s="152"/>
      <c r="M59" s="93" t="s">
        <v>154</v>
      </c>
      <c r="N59" s="152"/>
      <c r="O59" s="245" t="s">
        <v>234</v>
      </c>
      <c r="P59" s="245" t="str">
        <f t="shared" si="0"/>
        <v>Not yet Delivered</v>
      </c>
      <c r="Q59" s="95" t="s">
        <v>34</v>
      </c>
      <c r="R59" s="134">
        <v>37100</v>
      </c>
      <c r="S59" s="134">
        <v>37100</v>
      </c>
      <c r="T59" s="154"/>
      <c r="U59" s="155">
        <v>29574</v>
      </c>
      <c r="V59" s="155">
        <f>U59</f>
        <v>29574</v>
      </c>
      <c r="W59" s="115"/>
      <c r="X59" s="60"/>
      <c r="Y59" s="99"/>
      <c r="Z59" s="89" t="s">
        <v>157</v>
      </c>
      <c r="AA59" s="100" t="s">
        <v>235</v>
      </c>
    </row>
    <row r="60" spans="1:31" ht="155.25" customHeight="1" x14ac:dyDescent="0.35">
      <c r="A60" s="124"/>
      <c r="B60" s="133" t="s">
        <v>236</v>
      </c>
      <c r="C60" s="100" t="s">
        <v>59</v>
      </c>
      <c r="D60" s="59" t="s">
        <v>99</v>
      </c>
      <c r="E60" s="60"/>
      <c r="F60" s="141" t="s">
        <v>149</v>
      </c>
      <c r="G60" s="152"/>
      <c r="H60" s="152"/>
      <c r="I60" s="101" t="s">
        <v>237</v>
      </c>
      <c r="J60" s="153"/>
      <c r="K60" s="153"/>
      <c r="L60" s="152"/>
      <c r="M60" s="93" t="s">
        <v>238</v>
      </c>
      <c r="N60" s="152"/>
      <c r="O60" s="93" t="s">
        <v>239</v>
      </c>
      <c r="P60" s="93" t="s">
        <v>239</v>
      </c>
      <c r="Q60" s="95" t="s">
        <v>34</v>
      </c>
      <c r="R60" s="134">
        <v>104485</v>
      </c>
      <c r="S60" s="134">
        <v>104485</v>
      </c>
      <c r="T60" s="154"/>
      <c r="U60" s="155">
        <v>99085</v>
      </c>
      <c r="V60" s="155">
        <v>99085</v>
      </c>
      <c r="W60" s="115"/>
      <c r="X60" s="60"/>
      <c r="Y60" s="99"/>
      <c r="Z60" s="89" t="s">
        <v>240</v>
      </c>
      <c r="AA60" s="100" t="s">
        <v>120</v>
      </c>
    </row>
    <row r="61" spans="1:31" ht="129.75" customHeight="1" x14ac:dyDescent="0.35">
      <c r="A61" s="124"/>
      <c r="B61" s="133" t="s">
        <v>241</v>
      </c>
      <c r="C61" s="100" t="s">
        <v>59</v>
      </c>
      <c r="D61" s="59" t="s">
        <v>99</v>
      </c>
      <c r="E61" s="60"/>
      <c r="F61" s="141" t="s">
        <v>149</v>
      </c>
      <c r="G61" s="152"/>
      <c r="H61" s="152"/>
      <c r="I61" s="101" t="s">
        <v>237</v>
      </c>
      <c r="J61" s="153"/>
      <c r="K61" s="153"/>
      <c r="L61" s="152"/>
      <c r="M61" s="93" t="s">
        <v>238</v>
      </c>
      <c r="N61" s="152"/>
      <c r="O61" s="93" t="s">
        <v>242</v>
      </c>
      <c r="P61" s="93" t="s">
        <v>242</v>
      </c>
      <c r="Q61" s="95" t="s">
        <v>34</v>
      </c>
      <c r="R61" s="134">
        <v>53333.33</v>
      </c>
      <c r="S61" s="134">
        <f>R61</f>
        <v>53333.33</v>
      </c>
      <c r="T61" s="154"/>
      <c r="U61" s="155">
        <v>44758</v>
      </c>
      <c r="V61" s="155">
        <v>44758</v>
      </c>
      <c r="W61" s="115"/>
      <c r="X61" s="60"/>
      <c r="Y61" s="99"/>
      <c r="Z61" s="89" t="s">
        <v>161</v>
      </c>
      <c r="AA61" s="100" t="s">
        <v>36</v>
      </c>
    </row>
    <row r="62" spans="1:31" ht="142.5" customHeight="1" x14ac:dyDescent="0.35">
      <c r="A62" s="124"/>
      <c r="B62" s="133" t="s">
        <v>243</v>
      </c>
      <c r="C62" s="100" t="s">
        <v>59</v>
      </c>
      <c r="D62" s="59" t="s">
        <v>99</v>
      </c>
      <c r="E62" s="60"/>
      <c r="F62" s="141" t="s">
        <v>149</v>
      </c>
      <c r="G62" s="152"/>
      <c r="H62" s="152"/>
      <c r="I62" s="101" t="s">
        <v>237</v>
      </c>
      <c r="J62" s="153"/>
      <c r="K62" s="153"/>
      <c r="L62" s="152"/>
      <c r="M62" s="93" t="s">
        <v>238</v>
      </c>
      <c r="N62" s="152"/>
      <c r="O62" s="93" t="s">
        <v>239</v>
      </c>
      <c r="P62" s="93" t="s">
        <v>239</v>
      </c>
      <c r="Q62" s="95" t="s">
        <v>34</v>
      </c>
      <c r="R62" s="134">
        <v>58835</v>
      </c>
      <c r="S62" s="134">
        <f>R62</f>
        <v>58835</v>
      </c>
      <c r="T62" s="154"/>
      <c r="U62" s="155">
        <v>56830</v>
      </c>
      <c r="V62" s="155">
        <f>U62</f>
        <v>56830</v>
      </c>
      <c r="W62" s="115"/>
      <c r="X62" s="60"/>
      <c r="Y62" s="99"/>
      <c r="Z62" s="89" t="s">
        <v>240</v>
      </c>
      <c r="AA62" s="100" t="s">
        <v>120</v>
      </c>
    </row>
    <row r="63" spans="1:31" ht="134.25" customHeight="1" x14ac:dyDescent="0.35">
      <c r="A63" s="124"/>
      <c r="B63" s="133" t="s">
        <v>244</v>
      </c>
      <c r="C63" s="100" t="s">
        <v>59</v>
      </c>
      <c r="D63" s="59" t="s">
        <v>99</v>
      </c>
      <c r="E63" s="60"/>
      <c r="F63" s="141" t="s">
        <v>149</v>
      </c>
      <c r="G63" s="152"/>
      <c r="H63" s="152"/>
      <c r="I63" s="101" t="s">
        <v>237</v>
      </c>
      <c r="J63" s="153"/>
      <c r="K63" s="153"/>
      <c r="L63" s="152"/>
      <c r="M63" s="93" t="s">
        <v>238</v>
      </c>
      <c r="N63" s="152"/>
      <c r="O63" s="129" t="s">
        <v>245</v>
      </c>
      <c r="P63" s="129" t="s">
        <v>245</v>
      </c>
      <c r="Q63" s="95" t="s">
        <v>34</v>
      </c>
      <c r="R63" s="134">
        <v>64220</v>
      </c>
      <c r="S63" s="134">
        <f>R63</f>
        <v>64220</v>
      </c>
      <c r="T63" s="154"/>
      <c r="U63" s="155">
        <v>62840</v>
      </c>
      <c r="V63" s="155">
        <f>U63</f>
        <v>62840</v>
      </c>
      <c r="W63" s="115"/>
      <c r="X63" s="60"/>
      <c r="Y63" s="99"/>
      <c r="Z63" s="89" t="s">
        <v>240</v>
      </c>
      <c r="AA63" s="100" t="s">
        <v>120</v>
      </c>
    </row>
    <row r="64" spans="1:31" ht="144.75" customHeight="1" x14ac:dyDescent="0.35">
      <c r="A64" s="124"/>
      <c r="B64" s="133" t="s">
        <v>246</v>
      </c>
      <c r="C64" s="100" t="s">
        <v>46</v>
      </c>
      <c r="D64" s="59" t="s">
        <v>99</v>
      </c>
      <c r="E64" s="60"/>
      <c r="F64" s="141"/>
      <c r="G64" s="152"/>
      <c r="H64" s="152"/>
      <c r="I64" s="101" t="s">
        <v>181</v>
      </c>
      <c r="J64" s="153"/>
      <c r="K64" s="153"/>
      <c r="L64" s="152"/>
      <c r="M64" s="93" t="s">
        <v>150</v>
      </c>
      <c r="N64" s="152"/>
      <c r="O64" s="93" t="s">
        <v>237</v>
      </c>
      <c r="P64" s="93" t="s">
        <v>237</v>
      </c>
      <c r="Q64" s="95" t="s">
        <v>34</v>
      </c>
      <c r="R64" s="134">
        <v>31200</v>
      </c>
      <c r="S64" s="134">
        <v>31200</v>
      </c>
      <c r="T64" s="154"/>
      <c r="U64" s="155">
        <v>27000</v>
      </c>
      <c r="V64" s="155">
        <v>27000</v>
      </c>
      <c r="W64" s="115"/>
      <c r="X64" s="60"/>
      <c r="Y64" s="99"/>
      <c r="Z64" s="89" t="s">
        <v>137</v>
      </c>
      <c r="AA64" s="100"/>
      <c r="AE64" s="3" t="s">
        <v>247</v>
      </c>
    </row>
    <row r="65" spans="1:27" ht="79.5" customHeight="1" x14ac:dyDescent="0.35">
      <c r="A65" s="124"/>
      <c r="B65" s="133" t="s">
        <v>158</v>
      </c>
      <c r="C65" s="100" t="s">
        <v>59</v>
      </c>
      <c r="D65" s="59" t="s">
        <v>99</v>
      </c>
      <c r="E65" s="60"/>
      <c r="F65" s="145" t="s">
        <v>103</v>
      </c>
      <c r="G65" s="156"/>
      <c r="H65" s="156"/>
      <c r="I65" s="147" t="s">
        <v>159</v>
      </c>
      <c r="J65" s="156"/>
      <c r="K65" s="156"/>
      <c r="L65" s="156"/>
      <c r="M65" s="147" t="s">
        <v>153</v>
      </c>
      <c r="N65" s="156"/>
      <c r="O65" s="93" t="s">
        <v>248</v>
      </c>
      <c r="P65" s="93" t="s">
        <v>249</v>
      </c>
      <c r="Q65" s="95" t="s">
        <v>34</v>
      </c>
      <c r="R65" s="134">
        <v>266400</v>
      </c>
      <c r="S65" s="134">
        <v>266400</v>
      </c>
      <c r="T65" s="157"/>
      <c r="U65" s="155">
        <v>215550</v>
      </c>
      <c r="V65" s="155">
        <f>U65</f>
        <v>215550</v>
      </c>
      <c r="W65" s="115"/>
      <c r="X65" s="60"/>
      <c r="Y65" s="158"/>
      <c r="Z65" s="89" t="s">
        <v>45</v>
      </c>
      <c r="AA65" s="100" t="s">
        <v>90</v>
      </c>
    </row>
    <row r="66" spans="1:27" ht="108" customHeight="1" x14ac:dyDescent="0.35">
      <c r="A66" s="124"/>
      <c r="B66" s="133" t="s">
        <v>160</v>
      </c>
      <c r="C66" s="100" t="s">
        <v>31</v>
      </c>
      <c r="D66" s="59" t="s">
        <v>99</v>
      </c>
      <c r="E66" s="60"/>
      <c r="F66" s="61" t="s">
        <v>152</v>
      </c>
      <c r="G66" s="156"/>
      <c r="H66" s="156"/>
      <c r="I66" s="101" t="s">
        <v>153</v>
      </c>
      <c r="J66" s="156"/>
      <c r="K66" s="156"/>
      <c r="L66" s="156"/>
      <c r="M66" s="93" t="s">
        <v>154</v>
      </c>
      <c r="N66" s="156"/>
      <c r="O66" s="93" t="s">
        <v>242</v>
      </c>
      <c r="P66" s="93" t="str">
        <f t="shared" si="0"/>
        <v>JUNE 15, 2026</v>
      </c>
      <c r="Q66" s="95" t="s">
        <v>34</v>
      </c>
      <c r="R66" s="134">
        <v>4077.6</v>
      </c>
      <c r="S66" s="134">
        <v>4077.6</v>
      </c>
      <c r="T66" s="157"/>
      <c r="U66" s="155">
        <v>3833</v>
      </c>
      <c r="V66" s="155">
        <v>3833</v>
      </c>
      <c r="W66" s="115"/>
      <c r="X66" s="60"/>
      <c r="Y66" s="99"/>
      <c r="Z66" s="100" t="s">
        <v>161</v>
      </c>
      <c r="AA66" s="100" t="s">
        <v>36</v>
      </c>
    </row>
    <row r="67" spans="1:27" ht="71.25" customHeight="1" x14ac:dyDescent="0.35">
      <c r="A67" s="124"/>
      <c r="B67" s="133" t="s">
        <v>162</v>
      </c>
      <c r="C67" s="100" t="s">
        <v>59</v>
      </c>
      <c r="D67" s="59" t="s">
        <v>99</v>
      </c>
      <c r="E67" s="60"/>
      <c r="F67" s="61" t="s">
        <v>152</v>
      </c>
      <c r="G67" s="159"/>
      <c r="H67" s="159"/>
      <c r="I67" s="101" t="s">
        <v>153</v>
      </c>
      <c r="J67" s="159"/>
      <c r="K67" s="159"/>
      <c r="L67" s="159"/>
      <c r="M67" s="93" t="s">
        <v>154</v>
      </c>
      <c r="N67" s="159"/>
      <c r="O67" s="93" t="s">
        <v>250</v>
      </c>
      <c r="P67" s="93" t="str">
        <f t="shared" si="0"/>
        <v>MAY 26, 2026</v>
      </c>
      <c r="Q67" s="95" t="s">
        <v>34</v>
      </c>
      <c r="R67" s="134">
        <v>3840.5</v>
      </c>
      <c r="S67" s="134">
        <v>3840.5</v>
      </c>
      <c r="T67" s="157"/>
      <c r="U67" s="160">
        <v>3428</v>
      </c>
      <c r="V67" s="160">
        <v>3428</v>
      </c>
      <c r="W67" s="161"/>
      <c r="X67" s="60"/>
      <c r="Y67" s="158"/>
      <c r="Z67" s="89" t="s">
        <v>35</v>
      </c>
      <c r="AA67" s="100" t="s">
        <v>120</v>
      </c>
    </row>
    <row r="68" spans="1:27" ht="77.25" customHeight="1" x14ac:dyDescent="0.35">
      <c r="A68" s="124"/>
      <c r="B68" s="133" t="s">
        <v>163</v>
      </c>
      <c r="C68" s="100" t="s">
        <v>31</v>
      </c>
      <c r="D68" s="59" t="s">
        <v>99</v>
      </c>
      <c r="E68" s="162"/>
      <c r="F68" s="141" t="s">
        <v>153</v>
      </c>
      <c r="G68" s="64"/>
      <c r="H68" s="64"/>
      <c r="I68" s="93" t="s">
        <v>154</v>
      </c>
      <c r="J68" s="64"/>
      <c r="K68" s="64"/>
      <c r="L68" s="64"/>
      <c r="M68" s="101" t="s">
        <v>177</v>
      </c>
      <c r="N68" s="64"/>
      <c r="O68" s="101" t="s">
        <v>251</v>
      </c>
      <c r="P68" s="93" t="str">
        <f t="shared" si="0"/>
        <v>MAY 22, 2026</v>
      </c>
      <c r="Q68" s="95" t="s">
        <v>34</v>
      </c>
      <c r="R68" s="134">
        <v>22300</v>
      </c>
      <c r="S68" s="134">
        <v>22300</v>
      </c>
      <c r="T68" s="163"/>
      <c r="U68" s="155">
        <v>22300</v>
      </c>
      <c r="V68" s="155">
        <v>22300</v>
      </c>
      <c r="W68" s="115"/>
      <c r="X68" s="115"/>
      <c r="Y68" s="99"/>
      <c r="Z68" s="100" t="s">
        <v>43</v>
      </c>
      <c r="AA68" s="100" t="s">
        <v>36</v>
      </c>
    </row>
    <row r="69" spans="1:27" ht="140.25" customHeight="1" x14ac:dyDescent="0.35">
      <c r="A69" s="124"/>
      <c r="B69" s="133" t="s">
        <v>164</v>
      </c>
      <c r="C69" s="125" t="s">
        <v>46</v>
      </c>
      <c r="D69" s="59" t="s">
        <v>99</v>
      </c>
      <c r="E69" s="60"/>
      <c r="F69" s="101" t="s">
        <v>153</v>
      </c>
      <c r="G69" s="62"/>
      <c r="H69" s="62"/>
      <c r="I69" s="93" t="s">
        <v>177</v>
      </c>
      <c r="J69" s="63"/>
      <c r="K69" s="63"/>
      <c r="L69" s="64"/>
      <c r="M69" s="93" t="s">
        <v>165</v>
      </c>
      <c r="N69" s="63"/>
      <c r="O69" s="93" t="s">
        <v>252</v>
      </c>
      <c r="P69" s="93" t="str">
        <f t="shared" si="0"/>
        <v>JUNE 13, 2026
JUNE 20, 2026</v>
      </c>
      <c r="Q69" s="95" t="s">
        <v>34</v>
      </c>
      <c r="R69" s="134">
        <v>59400</v>
      </c>
      <c r="S69" s="134">
        <v>59400</v>
      </c>
      <c r="T69" s="127"/>
      <c r="U69" s="164">
        <v>45342</v>
      </c>
      <c r="V69" s="164">
        <f>U69</f>
        <v>45342</v>
      </c>
      <c r="W69" s="98"/>
      <c r="X69" s="60"/>
      <c r="Y69" s="99"/>
      <c r="Z69" s="100" t="s">
        <v>137</v>
      </c>
      <c r="AA69" s="100" t="s">
        <v>36</v>
      </c>
    </row>
    <row r="70" spans="1:27" ht="127.5" customHeight="1" x14ac:dyDescent="0.35">
      <c r="A70" s="124"/>
      <c r="B70" s="133" t="s">
        <v>166</v>
      </c>
      <c r="C70" s="89" t="s">
        <v>46</v>
      </c>
      <c r="D70" s="59" t="s">
        <v>99</v>
      </c>
      <c r="E70" s="162"/>
      <c r="F70" s="61" t="s">
        <v>167</v>
      </c>
      <c r="G70" s="64"/>
      <c r="H70" s="64"/>
      <c r="I70" s="93" t="s">
        <v>168</v>
      </c>
      <c r="J70" s="64"/>
      <c r="K70" s="64"/>
      <c r="L70" s="64"/>
      <c r="M70" s="101" t="s">
        <v>169</v>
      </c>
      <c r="N70" s="64"/>
      <c r="O70" s="101" t="s">
        <v>253</v>
      </c>
      <c r="P70" s="93" t="str">
        <f t="shared" si="0"/>
        <v>JUNE 05, 2026</v>
      </c>
      <c r="Q70" s="95" t="s">
        <v>34</v>
      </c>
      <c r="R70" s="134">
        <v>126900</v>
      </c>
      <c r="S70" s="134">
        <v>126900</v>
      </c>
      <c r="T70" s="163"/>
      <c r="U70" s="155">
        <v>109980</v>
      </c>
      <c r="V70" s="81">
        <f>U70</f>
        <v>109980</v>
      </c>
      <c r="W70" s="115"/>
      <c r="X70" s="115"/>
      <c r="Y70" s="99"/>
      <c r="Z70" s="89" t="s">
        <v>40</v>
      </c>
      <c r="AA70" s="100" t="s">
        <v>36</v>
      </c>
    </row>
    <row r="71" spans="1:27" ht="137.15" customHeight="1" x14ac:dyDescent="0.35">
      <c r="A71" s="124"/>
      <c r="B71" s="133" t="s">
        <v>170</v>
      </c>
      <c r="C71" s="100" t="s">
        <v>46</v>
      </c>
      <c r="D71" s="59" t="s">
        <v>32</v>
      </c>
      <c r="E71" s="60"/>
      <c r="F71" s="116" t="s">
        <v>171</v>
      </c>
      <c r="G71" s="64"/>
      <c r="H71" s="64"/>
      <c r="I71" s="61"/>
      <c r="J71" s="64"/>
      <c r="K71" s="64"/>
      <c r="L71" s="64"/>
      <c r="M71" s="147" t="s">
        <v>167</v>
      </c>
      <c r="N71" s="64"/>
      <c r="O71" s="147" t="s">
        <v>253</v>
      </c>
      <c r="P71" s="93" t="str">
        <f t="shared" si="0"/>
        <v>JUNE 05, 2026</v>
      </c>
      <c r="Q71" s="95" t="s">
        <v>34</v>
      </c>
      <c r="R71" s="134">
        <v>28000</v>
      </c>
      <c r="S71" s="134">
        <v>28000</v>
      </c>
      <c r="T71" s="163"/>
      <c r="U71" s="160">
        <f>S71</f>
        <v>28000</v>
      </c>
      <c r="V71" s="160">
        <f>U71</f>
        <v>28000</v>
      </c>
      <c r="W71" s="165"/>
      <c r="X71" s="60"/>
      <c r="Y71" s="99"/>
      <c r="Z71" s="100" t="s">
        <v>172</v>
      </c>
      <c r="AA71" s="100" t="s">
        <v>36</v>
      </c>
    </row>
    <row r="72" spans="1:27" ht="93" customHeight="1" x14ac:dyDescent="0.35">
      <c r="A72" s="124"/>
      <c r="B72" s="133" t="s">
        <v>173</v>
      </c>
      <c r="C72" s="100" t="s">
        <v>46</v>
      </c>
      <c r="D72" s="59" t="s">
        <v>99</v>
      </c>
      <c r="E72" s="60"/>
      <c r="F72" s="116" t="s">
        <v>153</v>
      </c>
      <c r="G72" s="64"/>
      <c r="H72" s="64"/>
      <c r="I72" s="61" t="s">
        <v>174</v>
      </c>
      <c r="J72" s="64"/>
      <c r="K72" s="64"/>
      <c r="L72" s="64"/>
      <c r="M72" s="147" t="s">
        <v>250</v>
      </c>
      <c r="N72" s="64"/>
      <c r="O72" s="147" t="s">
        <v>254</v>
      </c>
      <c r="P72" s="93" t="str">
        <f t="shared" si="0"/>
        <v>JULY 1, 2026</v>
      </c>
      <c r="Q72" s="95" t="s">
        <v>34</v>
      </c>
      <c r="R72" s="134">
        <v>109873</v>
      </c>
      <c r="S72" s="134">
        <v>109873</v>
      </c>
      <c r="T72" s="163"/>
      <c r="U72" s="160">
        <f>S72</f>
        <v>109873</v>
      </c>
      <c r="V72" s="160">
        <f>U72</f>
        <v>109873</v>
      </c>
      <c r="W72" s="165"/>
      <c r="X72" s="60"/>
      <c r="Y72" s="99"/>
      <c r="Z72" s="100" t="s">
        <v>35</v>
      </c>
      <c r="AA72" s="100" t="s">
        <v>120</v>
      </c>
    </row>
    <row r="73" spans="1:27" ht="98.25" customHeight="1" x14ac:dyDescent="0.35">
      <c r="A73" s="124"/>
      <c r="B73" s="42" t="s">
        <v>175</v>
      </c>
      <c r="C73" s="100" t="s">
        <v>46</v>
      </c>
      <c r="D73" s="59" t="s">
        <v>99</v>
      </c>
      <c r="E73" s="60"/>
      <c r="F73" s="116" t="s">
        <v>152</v>
      </c>
      <c r="G73" s="64"/>
      <c r="H73" s="64"/>
      <c r="I73" s="116" t="s">
        <v>153</v>
      </c>
      <c r="J73" s="64"/>
      <c r="K73" s="64"/>
      <c r="L73" s="64"/>
      <c r="M73" s="147" t="s">
        <v>154</v>
      </c>
      <c r="N73" s="64"/>
      <c r="O73" s="147" t="s">
        <v>165</v>
      </c>
      <c r="P73" s="93" t="str">
        <f t="shared" si="0"/>
        <v>MAY 20, 2026</v>
      </c>
      <c r="Q73" s="95" t="s">
        <v>34</v>
      </c>
      <c r="R73" s="166">
        <v>94000</v>
      </c>
      <c r="S73" s="166">
        <v>94000</v>
      </c>
      <c r="T73" s="163"/>
      <c r="U73" s="160">
        <v>85200</v>
      </c>
      <c r="V73" s="160">
        <v>85200</v>
      </c>
      <c r="W73" s="165"/>
      <c r="X73" s="60"/>
      <c r="Y73" s="99"/>
      <c r="Z73" s="100" t="s">
        <v>45</v>
      </c>
      <c r="AA73" s="100" t="s">
        <v>36</v>
      </c>
    </row>
    <row r="74" spans="1:27" ht="85.5" customHeight="1" x14ac:dyDescent="0.35">
      <c r="A74" s="124"/>
      <c r="B74" s="42" t="s">
        <v>176</v>
      </c>
      <c r="C74" s="125" t="s">
        <v>46</v>
      </c>
      <c r="D74" s="59" t="s">
        <v>99</v>
      </c>
      <c r="E74" s="60"/>
      <c r="F74" s="61" t="s">
        <v>152</v>
      </c>
      <c r="G74" s="115"/>
      <c r="H74" s="115"/>
      <c r="I74" s="116" t="s">
        <v>153</v>
      </c>
      <c r="J74" s="115"/>
      <c r="K74" s="115"/>
      <c r="L74" s="87"/>
      <c r="M74" s="93" t="s">
        <v>154</v>
      </c>
      <c r="N74" s="115"/>
      <c r="O74" s="93" t="s">
        <v>177</v>
      </c>
      <c r="P74" s="93" t="str">
        <f t="shared" si="0"/>
        <v>MAY 18, 2026</v>
      </c>
      <c r="Q74" s="95" t="s">
        <v>34</v>
      </c>
      <c r="R74" s="166">
        <v>1000</v>
      </c>
      <c r="S74" s="166">
        <v>1000</v>
      </c>
      <c r="T74" s="117"/>
      <c r="U74" s="164">
        <v>1000</v>
      </c>
      <c r="V74" s="164">
        <v>1000</v>
      </c>
      <c r="W74" s="60"/>
      <c r="X74" s="60"/>
      <c r="Y74" s="99"/>
      <c r="Z74" s="100" t="s">
        <v>35</v>
      </c>
      <c r="AA74" s="100" t="s">
        <v>36</v>
      </c>
    </row>
    <row r="75" spans="1:27" ht="76.5" customHeight="1" x14ac:dyDescent="0.35">
      <c r="A75" s="124"/>
      <c r="B75" s="135" t="s">
        <v>178</v>
      </c>
      <c r="C75" s="125" t="s">
        <v>59</v>
      </c>
      <c r="D75" s="59" t="s">
        <v>99</v>
      </c>
      <c r="E75" s="60"/>
      <c r="F75" s="61" t="s">
        <v>103</v>
      </c>
      <c r="G75" s="115"/>
      <c r="H75" s="115"/>
      <c r="I75" s="116" t="s">
        <v>179</v>
      </c>
      <c r="J75" s="119"/>
      <c r="K75" s="119"/>
      <c r="L75" s="64"/>
      <c r="M75" s="93" t="s">
        <v>255</v>
      </c>
      <c r="N75" s="64"/>
      <c r="O75" s="167" t="s">
        <v>256</v>
      </c>
      <c r="P75" s="93" t="str">
        <f t="shared" si="0"/>
        <v>MAY 07, 2026</v>
      </c>
      <c r="Q75" s="95" t="s">
        <v>34</v>
      </c>
      <c r="R75" s="166">
        <v>9600</v>
      </c>
      <c r="S75" s="166">
        <v>9600</v>
      </c>
      <c r="T75" s="120"/>
      <c r="U75" s="155">
        <v>7704</v>
      </c>
      <c r="V75" s="155">
        <f>U75</f>
        <v>7704</v>
      </c>
      <c r="W75" s="60"/>
      <c r="X75" s="60"/>
      <c r="Y75" s="99"/>
      <c r="Z75" s="100" t="s">
        <v>45</v>
      </c>
      <c r="AA75" s="100" t="s">
        <v>36</v>
      </c>
    </row>
    <row r="76" spans="1:27" s="4" customFormat="1" ht="115.5" customHeight="1" x14ac:dyDescent="0.35">
      <c r="A76" s="124"/>
      <c r="B76" s="168" t="s">
        <v>180</v>
      </c>
      <c r="C76" s="100" t="s">
        <v>59</v>
      </c>
      <c r="D76" s="59" t="s">
        <v>99</v>
      </c>
      <c r="E76" s="60"/>
      <c r="F76" s="116" t="s">
        <v>181</v>
      </c>
      <c r="G76" s="64"/>
      <c r="H76" s="64"/>
      <c r="I76" s="61" t="s">
        <v>103</v>
      </c>
      <c r="J76" s="64"/>
      <c r="K76" s="64"/>
      <c r="L76" s="64"/>
      <c r="M76" s="147" t="s">
        <v>257</v>
      </c>
      <c r="N76" s="64"/>
      <c r="O76" s="147" t="s">
        <v>238</v>
      </c>
      <c r="P76" s="93" t="str">
        <f t="shared" si="0"/>
        <v>MAY 04, 2026</v>
      </c>
      <c r="Q76" s="95" t="s">
        <v>34</v>
      </c>
      <c r="R76" s="166">
        <v>13000</v>
      </c>
      <c r="S76" s="166">
        <v>13000</v>
      </c>
      <c r="T76" s="163"/>
      <c r="U76" s="160">
        <v>12220</v>
      </c>
      <c r="V76" s="160">
        <f>U76</f>
        <v>12220</v>
      </c>
      <c r="W76" s="165"/>
      <c r="X76" s="60"/>
      <c r="Y76" s="99"/>
      <c r="Z76" s="100" t="s">
        <v>64</v>
      </c>
      <c r="AA76" s="100" t="s">
        <v>120</v>
      </c>
    </row>
    <row r="77" spans="1:27" s="4" customFormat="1" ht="113.25" customHeight="1" x14ac:dyDescent="0.35">
      <c r="A77" s="124"/>
      <c r="B77" s="42" t="s">
        <v>182</v>
      </c>
      <c r="C77" s="89" t="s">
        <v>59</v>
      </c>
      <c r="D77" s="59" t="s">
        <v>99</v>
      </c>
      <c r="E77" s="162"/>
      <c r="F77" s="61" t="s">
        <v>152</v>
      </c>
      <c r="G77" s="64"/>
      <c r="H77" s="64"/>
      <c r="I77" s="93" t="s">
        <v>153</v>
      </c>
      <c r="J77" s="64"/>
      <c r="K77" s="64"/>
      <c r="L77" s="64"/>
      <c r="M77" s="101" t="s">
        <v>154</v>
      </c>
      <c r="N77" s="64"/>
      <c r="O77" s="93" t="s">
        <v>254</v>
      </c>
      <c r="P77" s="93" t="s">
        <v>254</v>
      </c>
      <c r="Q77" s="95" t="s">
        <v>34</v>
      </c>
      <c r="R77" s="166">
        <v>75000</v>
      </c>
      <c r="S77" s="166">
        <v>75000</v>
      </c>
      <c r="T77" s="163"/>
      <c r="U77" s="155">
        <f>S77</f>
        <v>75000</v>
      </c>
      <c r="V77" s="81">
        <f>U77</f>
        <v>75000</v>
      </c>
      <c r="W77" s="115"/>
      <c r="X77" s="115"/>
      <c r="Y77" s="99"/>
      <c r="Z77" s="89" t="s">
        <v>35</v>
      </c>
      <c r="AA77" s="100" t="s">
        <v>120</v>
      </c>
    </row>
    <row r="78" spans="1:27" s="4" customFormat="1" ht="113.25" customHeight="1" x14ac:dyDescent="0.35">
      <c r="A78" s="124"/>
      <c r="B78" s="40" t="s">
        <v>258</v>
      </c>
      <c r="C78" s="176" t="s">
        <v>59</v>
      </c>
      <c r="D78" s="39" t="s">
        <v>99</v>
      </c>
      <c r="E78" s="9"/>
      <c r="F78" s="38" t="s">
        <v>165</v>
      </c>
      <c r="G78" s="23"/>
      <c r="H78" s="181"/>
      <c r="I78" s="44" t="s">
        <v>168</v>
      </c>
      <c r="J78" s="182"/>
      <c r="K78" s="182"/>
      <c r="L78" s="183"/>
      <c r="M78" s="44" t="s">
        <v>168</v>
      </c>
      <c r="N78" s="182"/>
      <c r="O78" s="44" t="s">
        <v>259</v>
      </c>
      <c r="P78" s="44" t="s">
        <v>259</v>
      </c>
      <c r="Q78" s="95" t="s">
        <v>34</v>
      </c>
      <c r="R78" s="41">
        <v>1048000</v>
      </c>
      <c r="S78" s="41">
        <v>1048000</v>
      </c>
      <c r="T78" s="22"/>
      <c r="U78" s="32">
        <v>901280</v>
      </c>
      <c r="V78" s="32">
        <v>901280</v>
      </c>
      <c r="W78" s="21"/>
      <c r="X78" s="9"/>
      <c r="Y78" s="20"/>
      <c r="Z78" s="88" t="s">
        <v>260</v>
      </c>
      <c r="AA78" s="88" t="s">
        <v>36</v>
      </c>
    </row>
    <row r="79" spans="1:27" s="4" customFormat="1" ht="113.25" customHeight="1" x14ac:dyDescent="0.35">
      <c r="A79" s="124"/>
      <c r="B79" s="40" t="s">
        <v>261</v>
      </c>
      <c r="C79" s="176" t="s">
        <v>59</v>
      </c>
      <c r="D79" s="39" t="s">
        <v>99</v>
      </c>
      <c r="E79" s="9"/>
      <c r="F79" s="38" t="s">
        <v>165</v>
      </c>
      <c r="G79" s="23"/>
      <c r="H79" s="181"/>
      <c r="I79" s="44" t="s">
        <v>168</v>
      </c>
      <c r="J79" s="182"/>
      <c r="K79" s="182"/>
      <c r="L79" s="183"/>
      <c r="M79" s="44" t="s">
        <v>168</v>
      </c>
      <c r="N79" s="182"/>
      <c r="O79" s="201" t="s">
        <v>262</v>
      </c>
      <c r="P79" s="44" t="s">
        <v>263</v>
      </c>
      <c r="Q79" s="95" t="s">
        <v>34</v>
      </c>
      <c r="R79" s="41">
        <v>202800</v>
      </c>
      <c r="S79" s="41">
        <v>202800</v>
      </c>
      <c r="T79" s="22"/>
      <c r="U79" s="33">
        <v>166060</v>
      </c>
      <c r="V79" s="33">
        <v>166060</v>
      </c>
      <c r="W79" s="21"/>
      <c r="X79" s="9"/>
      <c r="Y79" s="20"/>
      <c r="Z79" s="88" t="s">
        <v>264</v>
      </c>
      <c r="AA79" s="91" t="s">
        <v>120</v>
      </c>
    </row>
    <row r="80" spans="1:27" s="4" customFormat="1" ht="113.25" customHeight="1" x14ac:dyDescent="0.35">
      <c r="A80" s="124"/>
      <c r="B80" s="40" t="s">
        <v>265</v>
      </c>
      <c r="C80" s="176" t="s">
        <v>59</v>
      </c>
      <c r="D80" s="39" t="s">
        <v>99</v>
      </c>
      <c r="E80" s="9"/>
      <c r="F80" s="38" t="s">
        <v>165</v>
      </c>
      <c r="G80" s="23"/>
      <c r="H80" s="181"/>
      <c r="I80" s="44" t="s">
        <v>168</v>
      </c>
      <c r="J80" s="182"/>
      <c r="K80" s="182"/>
      <c r="L80" s="183"/>
      <c r="M80" s="44" t="s">
        <v>250</v>
      </c>
      <c r="N80" s="182"/>
      <c r="O80" s="44" t="s">
        <v>266</v>
      </c>
      <c r="P80" s="44" t="s">
        <v>266</v>
      </c>
      <c r="Q80" s="95" t="s">
        <v>34</v>
      </c>
      <c r="R80" s="41">
        <v>16800</v>
      </c>
      <c r="S80" s="41">
        <v>16800</v>
      </c>
      <c r="T80" s="22"/>
      <c r="U80" s="33">
        <v>13580</v>
      </c>
      <c r="V80" s="33">
        <v>13580</v>
      </c>
      <c r="W80" s="21"/>
      <c r="X80" s="9"/>
      <c r="Y80" s="20"/>
      <c r="Z80" s="88" t="s">
        <v>260</v>
      </c>
      <c r="AA80" s="88" t="s">
        <v>36</v>
      </c>
    </row>
    <row r="81" spans="1:33" s="4" customFormat="1" ht="113.25" customHeight="1" x14ac:dyDescent="0.35">
      <c r="A81" s="124"/>
      <c r="B81" s="40" t="s">
        <v>267</v>
      </c>
      <c r="C81" s="176" t="s">
        <v>59</v>
      </c>
      <c r="D81" s="39" t="s">
        <v>99</v>
      </c>
      <c r="E81" s="9"/>
      <c r="F81" s="38" t="s">
        <v>165</v>
      </c>
      <c r="G81" s="23"/>
      <c r="H81" s="181"/>
      <c r="I81" s="44" t="s">
        <v>168</v>
      </c>
      <c r="J81" s="182"/>
      <c r="K81" s="182"/>
      <c r="L81" s="183"/>
      <c r="M81" s="44" t="s">
        <v>250</v>
      </c>
      <c r="N81" s="182"/>
      <c r="O81" s="44" t="s">
        <v>266</v>
      </c>
      <c r="P81" s="44" t="s">
        <v>266</v>
      </c>
      <c r="Q81" s="95" t="s">
        <v>34</v>
      </c>
      <c r="R81" s="41">
        <v>2000</v>
      </c>
      <c r="S81" s="41">
        <v>2000</v>
      </c>
      <c r="T81" s="22"/>
      <c r="U81" s="33">
        <v>1600</v>
      </c>
      <c r="V81" s="33">
        <v>1600</v>
      </c>
      <c r="W81" s="21"/>
      <c r="X81" s="9"/>
      <c r="Y81" s="20"/>
      <c r="Z81" s="88" t="s">
        <v>268</v>
      </c>
      <c r="AA81" s="91" t="s">
        <v>120</v>
      </c>
    </row>
    <row r="82" spans="1:33" s="4" customFormat="1" ht="113.25" customHeight="1" x14ac:dyDescent="0.35">
      <c r="A82" s="124"/>
      <c r="B82" s="40" t="s">
        <v>269</v>
      </c>
      <c r="C82" s="176" t="s">
        <v>59</v>
      </c>
      <c r="D82" s="39" t="s">
        <v>99</v>
      </c>
      <c r="E82" s="9"/>
      <c r="F82" s="38" t="s">
        <v>250</v>
      </c>
      <c r="G82" s="23"/>
      <c r="H82" s="181"/>
      <c r="I82" s="44" t="s">
        <v>266</v>
      </c>
      <c r="J82" s="182"/>
      <c r="K82" s="182"/>
      <c r="L82" s="183"/>
      <c r="M82" s="44" t="s">
        <v>270</v>
      </c>
      <c r="N82" s="182"/>
      <c r="O82" s="44" t="s">
        <v>271</v>
      </c>
      <c r="P82" s="44" t="s">
        <v>198</v>
      </c>
      <c r="Q82" s="95" t="s">
        <v>34</v>
      </c>
      <c r="R82" s="41">
        <v>100000</v>
      </c>
      <c r="S82" s="41">
        <v>100000</v>
      </c>
      <c r="T82" s="22"/>
      <c r="U82" s="34">
        <v>84000</v>
      </c>
      <c r="V82" s="34">
        <v>84000</v>
      </c>
      <c r="W82" s="21"/>
      <c r="X82" s="9"/>
      <c r="Y82" s="20"/>
      <c r="Z82" s="88" t="s">
        <v>272</v>
      </c>
      <c r="AA82" s="88" t="s">
        <v>90</v>
      </c>
    </row>
    <row r="83" spans="1:33" s="4" customFormat="1" ht="113.25" customHeight="1" x14ac:dyDescent="0.35">
      <c r="A83" s="124"/>
      <c r="B83" s="40" t="s">
        <v>273</v>
      </c>
      <c r="C83" s="176" t="s">
        <v>59</v>
      </c>
      <c r="D83" s="39" t="s">
        <v>99</v>
      </c>
      <c r="E83" s="9"/>
      <c r="F83" s="38" t="s">
        <v>250</v>
      </c>
      <c r="G83" s="23"/>
      <c r="H83" s="181"/>
      <c r="I83" s="44" t="s">
        <v>266</v>
      </c>
      <c r="J83" s="182"/>
      <c r="K83" s="182"/>
      <c r="L83" s="183"/>
      <c r="M83" s="44" t="s">
        <v>270</v>
      </c>
      <c r="N83" s="182"/>
      <c r="O83" s="44" t="s">
        <v>274</v>
      </c>
      <c r="P83" s="44" t="s">
        <v>274</v>
      </c>
      <c r="Q83" s="95" t="s">
        <v>34</v>
      </c>
      <c r="R83" s="41">
        <v>204447</v>
      </c>
      <c r="S83" s="41">
        <v>204447</v>
      </c>
      <c r="T83" s="22"/>
      <c r="U83" s="35">
        <v>193900</v>
      </c>
      <c r="V83" s="35">
        <v>193900</v>
      </c>
      <c r="W83" s="21"/>
      <c r="X83" s="9"/>
      <c r="Y83" s="20"/>
      <c r="Z83" s="88" t="s">
        <v>275</v>
      </c>
      <c r="AA83" s="88" t="s">
        <v>120</v>
      </c>
    </row>
    <row r="84" spans="1:33" s="4" customFormat="1" ht="113.25" customHeight="1" x14ac:dyDescent="0.35">
      <c r="A84" s="124"/>
      <c r="B84" s="40" t="s">
        <v>276</v>
      </c>
      <c r="C84" s="176" t="s">
        <v>59</v>
      </c>
      <c r="D84" s="39" t="s">
        <v>99</v>
      </c>
      <c r="E84" s="9"/>
      <c r="F84" s="38" t="s">
        <v>250</v>
      </c>
      <c r="G84" s="23"/>
      <c r="H84" s="181"/>
      <c r="I84" s="44" t="s">
        <v>266</v>
      </c>
      <c r="J84" s="182"/>
      <c r="K84" s="182"/>
      <c r="L84" s="183"/>
      <c r="M84" s="44" t="s">
        <v>270</v>
      </c>
      <c r="N84" s="182"/>
      <c r="O84" s="44" t="s">
        <v>200</v>
      </c>
      <c r="P84" s="44" t="s">
        <v>200</v>
      </c>
      <c r="Q84" s="95" t="s">
        <v>34</v>
      </c>
      <c r="R84" s="41">
        <v>100000</v>
      </c>
      <c r="S84" s="41">
        <v>100000</v>
      </c>
      <c r="T84" s="22"/>
      <c r="U84" s="35">
        <v>98750</v>
      </c>
      <c r="V84" s="35">
        <v>98750</v>
      </c>
      <c r="W84" s="21"/>
      <c r="X84" s="9"/>
      <c r="Y84" s="20"/>
      <c r="Z84" s="88" t="s">
        <v>155</v>
      </c>
      <c r="AA84" s="88" t="s">
        <v>36</v>
      </c>
    </row>
    <row r="85" spans="1:33" s="4" customFormat="1" ht="113.25" customHeight="1" x14ac:dyDescent="0.35">
      <c r="A85" s="124"/>
      <c r="B85" s="197" t="s">
        <v>92</v>
      </c>
      <c r="C85" s="177" t="s">
        <v>31</v>
      </c>
      <c r="D85" s="67" t="s">
        <v>99</v>
      </c>
      <c r="E85" s="68"/>
      <c r="F85" s="69" t="s">
        <v>277</v>
      </c>
      <c r="G85" s="72"/>
      <c r="H85" s="185"/>
      <c r="I85" s="184" t="s">
        <v>230</v>
      </c>
      <c r="J85" s="187"/>
      <c r="K85" s="187"/>
      <c r="L85" s="188"/>
      <c r="M85" s="175" t="s">
        <v>199</v>
      </c>
      <c r="N85" s="188"/>
      <c r="O85" s="44" t="s">
        <v>200</v>
      </c>
      <c r="P85" s="44" t="s">
        <v>200</v>
      </c>
      <c r="Q85" s="198" t="s">
        <v>34</v>
      </c>
      <c r="R85" s="199">
        <v>10000</v>
      </c>
      <c r="S85" s="96">
        <f>R85</f>
        <v>10000</v>
      </c>
      <c r="T85" s="97"/>
      <c r="U85" s="96">
        <v>9551.39</v>
      </c>
      <c r="V85" s="96">
        <f>U85</f>
        <v>9551.39</v>
      </c>
      <c r="W85" s="98"/>
      <c r="X85" s="60"/>
      <c r="Y85" s="99"/>
      <c r="Z85" s="100" t="s">
        <v>94</v>
      </c>
      <c r="AA85" s="100" t="s">
        <v>36</v>
      </c>
    </row>
    <row r="86" spans="1:33" s="4" customFormat="1" ht="113.25" customHeight="1" x14ac:dyDescent="0.35">
      <c r="A86" s="124"/>
      <c r="B86" s="42" t="s">
        <v>278</v>
      </c>
      <c r="C86" s="179" t="s">
        <v>46</v>
      </c>
      <c r="D86" s="228" t="s">
        <v>99</v>
      </c>
      <c r="E86" s="60"/>
      <c r="F86" s="232" t="s">
        <v>277</v>
      </c>
      <c r="G86" s="62"/>
      <c r="H86" s="185"/>
      <c r="I86" s="186" t="s">
        <v>230</v>
      </c>
      <c r="J86" s="104"/>
      <c r="K86" s="104"/>
      <c r="L86" s="102"/>
      <c r="M86" s="186" t="s">
        <v>199</v>
      </c>
      <c r="N86" s="187"/>
      <c r="O86" s="186" t="s">
        <v>279</v>
      </c>
      <c r="P86" s="93" t="s">
        <v>279</v>
      </c>
      <c r="Q86" s="198" t="s">
        <v>34</v>
      </c>
      <c r="R86" s="43">
        <v>8671</v>
      </c>
      <c r="S86" s="196">
        <v>8671</v>
      </c>
      <c r="T86" s="22"/>
      <c r="U86" s="37">
        <v>6780</v>
      </c>
      <c r="V86" s="37">
        <v>6780</v>
      </c>
      <c r="W86" s="21"/>
      <c r="X86" s="9"/>
      <c r="Y86" s="20"/>
      <c r="Z86" s="88" t="s">
        <v>43</v>
      </c>
      <c r="AA86" s="88" t="s">
        <v>120</v>
      </c>
    </row>
    <row r="87" spans="1:33" s="4" customFormat="1" ht="113.25" customHeight="1" x14ac:dyDescent="0.35">
      <c r="A87" s="124"/>
      <c r="B87" s="226" t="s">
        <v>280</v>
      </c>
      <c r="C87" s="125" t="s">
        <v>46</v>
      </c>
      <c r="D87" s="59" t="s">
        <v>99</v>
      </c>
      <c r="E87" s="229"/>
      <c r="F87" s="145" t="s">
        <v>200</v>
      </c>
      <c r="G87" s="204"/>
      <c r="H87" s="103"/>
      <c r="I87" s="186" t="s">
        <v>281</v>
      </c>
      <c r="J87" s="233"/>
      <c r="K87" s="209"/>
      <c r="L87" s="235"/>
      <c r="M87" s="93" t="s">
        <v>282</v>
      </c>
      <c r="N87" s="104"/>
      <c r="O87" s="93" t="s">
        <v>235</v>
      </c>
      <c r="P87" s="205"/>
      <c r="Q87" s="95" t="s">
        <v>34</v>
      </c>
      <c r="R87" s="237">
        <v>1130100</v>
      </c>
      <c r="S87" s="70">
        <v>1130100</v>
      </c>
      <c r="T87" s="210"/>
      <c r="U87" s="211">
        <v>939565.8</v>
      </c>
      <c r="V87" s="211">
        <v>939565.8</v>
      </c>
      <c r="W87" s="212"/>
      <c r="X87" s="68"/>
      <c r="Y87" s="213"/>
      <c r="Z87" s="88" t="s">
        <v>283</v>
      </c>
      <c r="AA87" s="88"/>
    </row>
    <row r="88" spans="1:33" s="4" customFormat="1" ht="113.25" customHeight="1" x14ac:dyDescent="0.35">
      <c r="A88" s="124"/>
      <c r="B88" s="227" t="s">
        <v>284</v>
      </c>
      <c r="C88" s="125" t="s">
        <v>46</v>
      </c>
      <c r="D88" s="59" t="s">
        <v>99</v>
      </c>
      <c r="E88" s="230"/>
      <c r="F88" s="145" t="s">
        <v>285</v>
      </c>
      <c r="G88" s="231"/>
      <c r="H88" s="234"/>
      <c r="I88" s="93" t="s">
        <v>281</v>
      </c>
      <c r="J88" s="195"/>
      <c r="K88" s="104"/>
      <c r="L88" s="194"/>
      <c r="M88" s="93" t="s">
        <v>282</v>
      </c>
      <c r="N88" s="104"/>
      <c r="O88" s="93" t="s">
        <v>235</v>
      </c>
      <c r="P88" s="236"/>
      <c r="Q88" s="95" t="s">
        <v>34</v>
      </c>
      <c r="R88" s="238">
        <v>1106029</v>
      </c>
      <c r="S88" s="238">
        <v>1106029</v>
      </c>
      <c r="T88" s="207"/>
      <c r="U88" s="208">
        <v>1022180</v>
      </c>
      <c r="V88" s="208">
        <v>1022180</v>
      </c>
      <c r="W88" s="98"/>
      <c r="X88" s="60"/>
      <c r="Y88" s="99"/>
      <c r="Z88" s="88" t="s">
        <v>283</v>
      </c>
      <c r="AA88" s="88"/>
    </row>
    <row r="89" spans="1:33" s="4" customFormat="1" ht="113.25" customHeight="1" x14ac:dyDescent="0.35">
      <c r="A89" s="124"/>
      <c r="B89" s="73" t="s">
        <v>286</v>
      </c>
      <c r="C89" s="202" t="s">
        <v>31</v>
      </c>
      <c r="D89" s="214" t="s">
        <v>32</v>
      </c>
      <c r="E89" s="203"/>
      <c r="F89" s="249" t="s">
        <v>171</v>
      </c>
      <c r="G89" s="215"/>
      <c r="H89" s="215"/>
      <c r="I89" s="216" t="s">
        <v>197</v>
      </c>
      <c r="J89" s="215"/>
      <c r="K89" s="217"/>
      <c r="L89" s="215"/>
      <c r="M89" s="218" t="s">
        <v>198</v>
      </c>
      <c r="N89" s="215"/>
      <c r="O89" s="206" t="s">
        <v>282</v>
      </c>
      <c r="P89" s="206" t="s">
        <v>282</v>
      </c>
      <c r="Q89" s="219" t="s">
        <v>34</v>
      </c>
      <c r="R89" s="220">
        <v>30000</v>
      </c>
      <c r="S89" s="221">
        <v>30000</v>
      </c>
      <c r="T89" s="222"/>
      <c r="U89" s="223">
        <f>S89</f>
        <v>30000</v>
      </c>
      <c r="V89" s="223">
        <f>U89</f>
        <v>30000</v>
      </c>
      <c r="W89" s="224"/>
      <c r="X89" s="224"/>
      <c r="Y89" s="225"/>
      <c r="Z89" s="88" t="s">
        <v>196</v>
      </c>
      <c r="AA89" s="88" t="s">
        <v>120</v>
      </c>
    </row>
    <row r="90" spans="1:33" s="4" customFormat="1" ht="113.25" customHeight="1" x14ac:dyDescent="0.35">
      <c r="A90" s="124"/>
      <c r="B90" s="66" t="s">
        <v>287</v>
      </c>
      <c r="C90" s="179" t="s">
        <v>59</v>
      </c>
      <c r="D90" s="67" t="s">
        <v>99</v>
      </c>
      <c r="E90" s="71"/>
      <c r="F90" s="61" t="s">
        <v>253</v>
      </c>
      <c r="G90" s="72"/>
      <c r="H90" s="185"/>
      <c r="I90" s="186" t="s">
        <v>230</v>
      </c>
      <c r="J90" s="187"/>
      <c r="K90" s="187"/>
      <c r="L90" s="188"/>
      <c r="M90" s="186" t="s">
        <v>288</v>
      </c>
      <c r="N90" s="187"/>
      <c r="O90" s="186" t="s">
        <v>198</v>
      </c>
      <c r="P90" s="186" t="s">
        <v>198</v>
      </c>
      <c r="Q90" s="95" t="s">
        <v>34</v>
      </c>
      <c r="R90" s="70">
        <v>4500</v>
      </c>
      <c r="S90" s="70">
        <v>4500</v>
      </c>
      <c r="T90" s="65"/>
      <c r="U90" s="36">
        <v>4500</v>
      </c>
      <c r="V90" s="36">
        <v>4500</v>
      </c>
      <c r="W90" s="21"/>
      <c r="X90" s="9"/>
      <c r="Y90" s="20"/>
      <c r="Z90" s="88" t="s">
        <v>260</v>
      </c>
      <c r="AA90" s="88" t="s">
        <v>120</v>
      </c>
    </row>
    <row r="91" spans="1:33" s="4" customFormat="1" ht="180.75" customHeight="1" x14ac:dyDescent="0.35">
      <c r="A91" s="124"/>
      <c r="B91" s="42" t="s">
        <v>289</v>
      </c>
      <c r="C91" s="178" t="s">
        <v>59</v>
      </c>
      <c r="D91" s="67" t="s">
        <v>99</v>
      </c>
      <c r="E91" s="92"/>
      <c r="F91" s="61" t="s">
        <v>198</v>
      </c>
      <c r="G91" s="62"/>
      <c r="H91" s="103"/>
      <c r="I91" s="93" t="s">
        <v>285</v>
      </c>
      <c r="J91" s="104"/>
      <c r="K91" s="104"/>
      <c r="L91" s="102"/>
      <c r="M91" s="93" t="s">
        <v>285</v>
      </c>
      <c r="N91" s="104"/>
      <c r="O91" s="93" t="s">
        <v>200</v>
      </c>
      <c r="P91" s="93" t="s">
        <v>200</v>
      </c>
      <c r="Q91" s="95" t="s">
        <v>34</v>
      </c>
      <c r="R91" s="43">
        <v>26660</v>
      </c>
      <c r="S91" s="43">
        <v>26660</v>
      </c>
      <c r="T91" s="65"/>
      <c r="U91" s="36">
        <v>23560</v>
      </c>
      <c r="V91" s="36">
        <v>23560</v>
      </c>
      <c r="W91" s="21"/>
      <c r="X91" s="9"/>
      <c r="Y91" s="20"/>
      <c r="Z91" s="88" t="s">
        <v>272</v>
      </c>
      <c r="AA91" s="88" t="s">
        <v>120</v>
      </c>
    </row>
    <row r="92" spans="1:33" s="4" customFormat="1" ht="137" customHeight="1" x14ac:dyDescent="0.35">
      <c r="A92" s="124"/>
      <c r="B92" s="74" t="s">
        <v>290</v>
      </c>
      <c r="C92" s="180" t="s">
        <v>59</v>
      </c>
      <c r="D92" s="67" t="s">
        <v>99</v>
      </c>
      <c r="E92" s="75"/>
      <c r="F92" s="61" t="s">
        <v>200</v>
      </c>
      <c r="G92" s="76"/>
      <c r="H92" s="189"/>
      <c r="I92" s="190" t="s">
        <v>281</v>
      </c>
      <c r="J92" s="191"/>
      <c r="K92" s="191"/>
      <c r="L92" s="192"/>
      <c r="M92" s="186" t="s">
        <v>282</v>
      </c>
      <c r="N92" s="193"/>
      <c r="O92" s="190" t="s">
        <v>291</v>
      </c>
      <c r="P92" s="190" t="s">
        <v>291</v>
      </c>
      <c r="Q92" s="95" t="s">
        <v>34</v>
      </c>
      <c r="R92" s="77">
        <v>15000</v>
      </c>
      <c r="S92" s="77">
        <v>15000</v>
      </c>
      <c r="T92" s="22"/>
      <c r="U92" s="37">
        <v>14000</v>
      </c>
      <c r="V92" s="37">
        <v>14000</v>
      </c>
      <c r="W92" s="21"/>
      <c r="X92" s="9"/>
      <c r="Y92" s="20"/>
      <c r="Z92" s="88" t="s">
        <v>272</v>
      </c>
      <c r="AA92" s="88" t="s">
        <v>120</v>
      </c>
    </row>
    <row r="93" spans="1:33" s="4" customFormat="1" ht="113.25" customHeight="1" x14ac:dyDescent="0.35">
      <c r="A93" s="124"/>
      <c r="B93" s="42" t="s">
        <v>292</v>
      </c>
      <c r="C93" s="125" t="s">
        <v>46</v>
      </c>
      <c r="D93" s="67" t="s">
        <v>99</v>
      </c>
      <c r="E93" s="60"/>
      <c r="F93" s="61" t="s">
        <v>200</v>
      </c>
      <c r="G93" s="62"/>
      <c r="H93" s="103"/>
      <c r="I93" s="93" t="s">
        <v>281</v>
      </c>
      <c r="J93" s="104"/>
      <c r="K93" s="104"/>
      <c r="L93" s="194"/>
      <c r="M93" s="93" t="s">
        <v>282</v>
      </c>
      <c r="N93" s="195"/>
      <c r="O93" s="93" t="s">
        <v>293</v>
      </c>
      <c r="P93" s="93" t="s">
        <v>293</v>
      </c>
      <c r="Q93" s="95" t="s">
        <v>34</v>
      </c>
      <c r="R93" s="43">
        <v>43650</v>
      </c>
      <c r="S93" s="43">
        <v>43650</v>
      </c>
      <c r="T93" s="65"/>
      <c r="U93" s="37" t="s">
        <v>294</v>
      </c>
      <c r="V93" s="37" t="s">
        <v>294</v>
      </c>
      <c r="W93" s="21"/>
      <c r="X93" s="9"/>
      <c r="Y93" s="20"/>
      <c r="Z93" s="88" t="s">
        <v>272</v>
      </c>
      <c r="AA93" s="88" t="s">
        <v>120</v>
      </c>
    </row>
    <row r="94" spans="1:33" s="4" customFormat="1" ht="113.25" customHeight="1" x14ac:dyDescent="0.35">
      <c r="A94" s="124"/>
      <c r="B94" s="42" t="s">
        <v>295</v>
      </c>
      <c r="C94" s="125" t="s">
        <v>46</v>
      </c>
      <c r="D94" s="67" t="s">
        <v>99</v>
      </c>
      <c r="E94" s="60"/>
      <c r="F94" s="61" t="s">
        <v>200</v>
      </c>
      <c r="G94" s="62"/>
      <c r="H94" s="103"/>
      <c r="I94" s="93" t="s">
        <v>281</v>
      </c>
      <c r="J94" s="104"/>
      <c r="K94" s="104"/>
      <c r="L94" s="194"/>
      <c r="M94" s="93" t="s">
        <v>282</v>
      </c>
      <c r="N94" s="104"/>
      <c r="O94" s="93" t="s">
        <v>296</v>
      </c>
      <c r="P94" s="93" t="s">
        <v>296</v>
      </c>
      <c r="Q94" s="95" t="s">
        <v>34</v>
      </c>
      <c r="R94" s="43">
        <v>1384</v>
      </c>
      <c r="S94" s="43">
        <v>1384</v>
      </c>
      <c r="T94" s="65"/>
      <c r="U94" s="37">
        <v>1354.5</v>
      </c>
      <c r="V94" s="37">
        <v>1354.5</v>
      </c>
      <c r="W94" s="21"/>
      <c r="X94" s="9"/>
      <c r="Y94" s="20"/>
      <c r="Z94" s="88" t="s">
        <v>35</v>
      </c>
      <c r="AA94" s="88" t="s">
        <v>120</v>
      </c>
    </row>
    <row r="95" spans="1:33" s="4" customFormat="1" ht="113.25" customHeight="1" x14ac:dyDescent="0.35">
      <c r="A95" s="124"/>
      <c r="B95" s="42" t="s">
        <v>297</v>
      </c>
      <c r="C95" s="178" t="s">
        <v>46</v>
      </c>
      <c r="D95" s="59" t="s">
        <v>99</v>
      </c>
      <c r="E95" s="92"/>
      <c r="F95" s="61" t="s">
        <v>285</v>
      </c>
      <c r="G95" s="62"/>
      <c r="H95" s="103"/>
      <c r="I95" s="93" t="s">
        <v>281</v>
      </c>
      <c r="J95" s="104"/>
      <c r="K95" s="104"/>
      <c r="L95" s="194"/>
      <c r="M95" s="93" t="s">
        <v>282</v>
      </c>
      <c r="N95" s="195"/>
      <c r="O95" s="93" t="s">
        <v>298</v>
      </c>
      <c r="P95" s="93" t="s">
        <v>298</v>
      </c>
      <c r="Q95" s="95" t="s">
        <v>34</v>
      </c>
      <c r="R95" s="43">
        <v>6800</v>
      </c>
      <c r="S95" s="43">
        <v>6800</v>
      </c>
      <c r="T95" s="210"/>
      <c r="U95" s="239">
        <v>4900</v>
      </c>
      <c r="V95" s="239">
        <v>4900</v>
      </c>
      <c r="W95" s="212"/>
      <c r="X95" s="68"/>
      <c r="Y95" s="213"/>
      <c r="Z95" s="240" t="s">
        <v>299</v>
      </c>
      <c r="AA95" s="240" t="s">
        <v>120</v>
      </c>
      <c r="AG95" s="250"/>
    </row>
    <row r="96" spans="1:33" ht="13" x14ac:dyDescent="0.35">
      <c r="A96" s="169" t="s">
        <v>183</v>
      </c>
      <c r="B96" s="170"/>
      <c r="C96" s="171"/>
      <c r="D96" s="170"/>
      <c r="E96" s="170"/>
      <c r="F96" s="172"/>
      <c r="G96" s="170"/>
      <c r="H96" s="170"/>
      <c r="I96" s="172"/>
      <c r="J96" s="170"/>
      <c r="K96" s="170"/>
      <c r="L96" s="170"/>
      <c r="M96" s="172"/>
      <c r="N96" s="170"/>
      <c r="O96" s="172"/>
      <c r="P96" s="171"/>
      <c r="Q96" s="170"/>
      <c r="R96" s="173">
        <f>SUM(R8:R95)</f>
        <v>7076478.4199999999</v>
      </c>
      <c r="S96" s="173">
        <f>SUM(S8:S95)</f>
        <v>7076478.4199999999</v>
      </c>
      <c r="T96" s="241">
        <v>0</v>
      </c>
      <c r="U96" s="242">
        <f>SUM(U8:U95)</f>
        <v>6278687.629999999</v>
      </c>
      <c r="V96" s="242">
        <f>SUM(V8:V95)</f>
        <v>6278687.629999999</v>
      </c>
      <c r="W96" s="243">
        <v>0</v>
      </c>
      <c r="X96" s="243">
        <v>0</v>
      </c>
      <c r="Y96" s="243">
        <v>0</v>
      </c>
      <c r="Z96" s="244"/>
      <c r="AA96" s="244"/>
    </row>
    <row r="97" spans="1:52" ht="13" x14ac:dyDescent="0.35">
      <c r="A97" s="261"/>
      <c r="B97" s="262"/>
      <c r="C97" s="262"/>
      <c r="D97" s="262"/>
      <c r="E97" s="262"/>
      <c r="F97" s="262"/>
      <c r="G97" s="262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3"/>
      <c r="Z97" s="174"/>
      <c r="AA97" s="174"/>
    </row>
    <row r="98" spans="1:52" ht="13.5" x14ac:dyDescent="0.25">
      <c r="A98" s="265" t="s">
        <v>184</v>
      </c>
      <c r="B98" s="266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7"/>
      <c r="R98" s="274">
        <f>R96</f>
        <v>7076478.4199999999</v>
      </c>
      <c r="S98" s="275"/>
      <c r="T98" s="48"/>
      <c r="U98" s="82"/>
      <c r="V98" s="82"/>
      <c r="W98" s="19"/>
      <c r="X98" s="19"/>
      <c r="Y98" s="19"/>
      <c r="Z98" s="90"/>
      <c r="AA98" s="90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270"/>
      <c r="AN98" s="270"/>
      <c r="AO98" s="270"/>
      <c r="AP98" s="264"/>
      <c r="AQ98" s="264"/>
      <c r="AR98" s="264"/>
      <c r="AS98" s="5"/>
      <c r="AT98" s="5"/>
      <c r="AU98" s="5"/>
      <c r="AV98" s="5"/>
      <c r="AW98" s="5"/>
      <c r="AX98" s="5"/>
      <c r="AY98" s="5"/>
      <c r="AZ98" s="5"/>
    </row>
    <row r="99" spans="1:52" ht="13.5" x14ac:dyDescent="0.25">
      <c r="A99" s="265" t="s">
        <v>185</v>
      </c>
      <c r="B99" s="266"/>
      <c r="C99" s="266"/>
      <c r="D99" s="266"/>
      <c r="E99" s="266"/>
      <c r="F99" s="266"/>
      <c r="G99" s="266"/>
      <c r="H99" s="266"/>
      <c r="I99" s="266"/>
      <c r="J99" s="266"/>
      <c r="K99" s="266"/>
      <c r="L99" s="266"/>
      <c r="M99" s="266"/>
      <c r="N99" s="266"/>
      <c r="O99" s="266"/>
      <c r="P99" s="266"/>
      <c r="Q99" s="267"/>
      <c r="R99" s="48"/>
      <c r="S99" s="48"/>
      <c r="T99" s="48"/>
      <c r="U99" s="268">
        <f>V96</f>
        <v>6278687.629999999</v>
      </c>
      <c r="V99" s="269"/>
      <c r="W99" s="19"/>
      <c r="X99" s="19"/>
      <c r="Y99" s="19"/>
      <c r="Z99" s="90"/>
      <c r="AA99" s="90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264"/>
      <c r="AN99" s="264"/>
      <c r="AO99" s="264"/>
      <c r="AP99" s="270"/>
      <c r="AQ99" s="270"/>
      <c r="AR99" s="270"/>
      <c r="AS99" s="5"/>
      <c r="AT99" s="5"/>
      <c r="AU99" s="5"/>
      <c r="AV99" s="5"/>
      <c r="AW99" s="5"/>
      <c r="AX99" s="5"/>
      <c r="AY99" s="5"/>
      <c r="AZ99" s="5"/>
    </row>
    <row r="100" spans="1:52" ht="15.75" customHeight="1" x14ac:dyDescent="0.25">
      <c r="A100" s="265" t="s">
        <v>186</v>
      </c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7"/>
      <c r="R100" s="48"/>
      <c r="S100" s="48"/>
      <c r="T100" s="48"/>
      <c r="U100" s="82"/>
      <c r="V100" s="82"/>
      <c r="W100" s="276">
        <f>R98-U99</f>
        <v>797790.79000000097</v>
      </c>
      <c r="X100" s="277"/>
      <c r="Y100" s="278"/>
      <c r="Z100" s="90"/>
      <c r="AA100" s="90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70"/>
      <c r="AN100" s="270"/>
      <c r="AO100" s="270"/>
      <c r="AP100" s="270"/>
      <c r="AQ100" s="270"/>
      <c r="AR100" s="270"/>
      <c r="AS100" s="5"/>
      <c r="AT100" s="5"/>
      <c r="AU100" s="5"/>
      <c r="AV100" s="5"/>
      <c r="AW100" s="5"/>
      <c r="AX100" s="5"/>
      <c r="AY100" s="5"/>
      <c r="AZ100" s="5"/>
    </row>
    <row r="101" spans="1:52" ht="13" x14ac:dyDescent="0.35">
      <c r="A101" s="271"/>
      <c r="B101" s="272"/>
      <c r="C101" s="121"/>
      <c r="D101" s="11"/>
      <c r="E101" s="12"/>
      <c r="F101" s="54"/>
      <c r="G101" s="10"/>
      <c r="H101" s="10"/>
      <c r="I101" s="54"/>
      <c r="J101" s="10"/>
      <c r="K101" s="13"/>
      <c r="L101" s="10"/>
      <c r="M101" s="54"/>
      <c r="N101" s="10"/>
      <c r="O101" s="54"/>
      <c r="P101" s="55"/>
      <c r="Q101" s="10"/>
      <c r="R101" s="49"/>
      <c r="S101" s="49"/>
      <c r="T101" s="49"/>
      <c r="U101" s="83"/>
      <c r="V101" s="83"/>
      <c r="W101" s="10"/>
      <c r="X101" s="10"/>
      <c r="Y101" s="10"/>
      <c r="Z101" s="55"/>
      <c r="AA101" s="55"/>
    </row>
    <row r="102" spans="1:52" ht="3.75" customHeight="1" x14ac:dyDescent="0.35">
      <c r="A102" s="273"/>
      <c r="B102" s="273"/>
      <c r="C102" s="122"/>
      <c r="D102" s="14"/>
      <c r="E102" s="14"/>
      <c r="G102" s="14"/>
      <c r="H102" s="14"/>
      <c r="J102" s="14"/>
      <c r="K102" s="15"/>
      <c r="L102" s="14"/>
      <c r="N102" s="14"/>
      <c r="Q102" s="14"/>
      <c r="R102" s="50"/>
      <c r="S102" s="50"/>
      <c r="T102" s="50"/>
      <c r="W102" s="14"/>
      <c r="X102" s="14"/>
      <c r="Y102" s="14"/>
    </row>
    <row r="103" spans="1:52" ht="13" x14ac:dyDescent="0.35">
      <c r="A103" s="16" t="s">
        <v>187</v>
      </c>
      <c r="B103" s="14"/>
      <c r="D103" s="14"/>
      <c r="E103" s="14"/>
      <c r="G103" s="14"/>
      <c r="H103" s="14"/>
      <c r="J103" s="16" t="s">
        <v>188</v>
      </c>
      <c r="K103" s="15"/>
      <c r="L103" s="14"/>
      <c r="N103" s="14"/>
      <c r="Q103" s="14"/>
      <c r="R103" s="50"/>
      <c r="S103" s="50"/>
      <c r="T103" s="50"/>
      <c r="U103" s="78" t="s">
        <v>189</v>
      </c>
      <c r="W103" s="14"/>
      <c r="X103" s="14"/>
      <c r="Y103" s="14"/>
    </row>
    <row r="104" spans="1:52" ht="11.25" customHeight="1" x14ac:dyDescent="0.35">
      <c r="A104" s="14"/>
      <c r="B104" s="14"/>
      <c r="D104" s="14"/>
      <c r="E104" s="14"/>
      <c r="G104" s="14"/>
      <c r="H104" s="14"/>
      <c r="J104" s="14"/>
      <c r="K104" s="3"/>
      <c r="L104" s="14"/>
      <c r="N104" s="14"/>
      <c r="Q104" s="14"/>
      <c r="R104" s="50"/>
      <c r="S104" s="50"/>
      <c r="T104" s="50"/>
      <c r="W104" s="14"/>
      <c r="X104" s="14"/>
      <c r="Y104" s="14"/>
    </row>
    <row r="105" spans="1:52" ht="13" x14ac:dyDescent="0.35">
      <c r="A105" s="14"/>
      <c r="B105" s="14"/>
      <c r="D105" s="14"/>
      <c r="E105" s="14"/>
      <c r="G105" s="14"/>
      <c r="H105" s="14"/>
      <c r="J105" s="14"/>
      <c r="K105" s="3"/>
      <c r="L105" s="14"/>
      <c r="N105" s="14"/>
      <c r="Q105" s="14"/>
      <c r="R105" s="50"/>
      <c r="S105" s="50"/>
      <c r="T105" s="50"/>
      <c r="W105" s="14"/>
      <c r="X105" s="14"/>
      <c r="Y105" s="14"/>
    </row>
    <row r="106" spans="1:52" ht="13" x14ac:dyDescent="0.35">
      <c r="A106" s="17" t="s">
        <v>190</v>
      </c>
      <c r="B106" s="18"/>
      <c r="C106" s="57"/>
      <c r="D106" s="18"/>
      <c r="E106" s="18"/>
      <c r="F106" s="56"/>
      <c r="G106" s="18"/>
      <c r="H106" s="18"/>
      <c r="I106" s="56"/>
      <c r="J106" s="17" t="s">
        <v>191</v>
      </c>
      <c r="K106" s="3"/>
      <c r="L106" s="18"/>
      <c r="M106" s="56"/>
      <c r="N106" s="18"/>
      <c r="O106" s="56"/>
      <c r="P106" s="57"/>
      <c r="Q106" s="18"/>
      <c r="R106" s="51"/>
      <c r="S106" s="51"/>
      <c r="T106" s="51"/>
      <c r="U106" s="84" t="s">
        <v>192</v>
      </c>
      <c r="V106" s="85"/>
      <c r="W106" s="14"/>
      <c r="X106" s="14"/>
      <c r="Y106" s="14"/>
    </row>
    <row r="107" spans="1:52" ht="13" x14ac:dyDescent="0.35">
      <c r="A107" s="16" t="s">
        <v>193</v>
      </c>
      <c r="B107" s="14"/>
      <c r="D107" s="14"/>
      <c r="E107" s="14"/>
      <c r="G107" s="14"/>
      <c r="H107" s="14"/>
      <c r="J107" s="16" t="s">
        <v>194</v>
      </c>
      <c r="K107" s="3"/>
      <c r="L107" s="14"/>
      <c r="N107" s="14"/>
      <c r="Q107" s="14"/>
      <c r="R107" s="50"/>
      <c r="S107" s="50"/>
      <c r="T107" s="50"/>
      <c r="U107" s="86" t="s">
        <v>195</v>
      </c>
      <c r="W107" s="14"/>
      <c r="X107" s="14"/>
      <c r="Y107" s="14"/>
    </row>
    <row r="108" spans="1:52" ht="13" x14ac:dyDescent="0.35">
      <c r="A108" s="14"/>
      <c r="B108" s="14"/>
      <c r="D108" s="14"/>
      <c r="E108" s="14"/>
      <c r="G108" s="14"/>
      <c r="H108" s="14"/>
      <c r="J108" s="14"/>
      <c r="K108" s="3"/>
      <c r="L108" s="14"/>
      <c r="N108" s="14"/>
      <c r="Q108" s="14"/>
      <c r="R108" s="50"/>
      <c r="S108" s="50"/>
      <c r="T108" s="50"/>
      <c r="W108" s="14"/>
      <c r="X108" s="14"/>
      <c r="Y108" s="14"/>
    </row>
    <row r="109" spans="1:52" x14ac:dyDescent="0.35">
      <c r="K109" s="3"/>
    </row>
    <row r="110" spans="1:52" x14ac:dyDescent="0.35">
      <c r="K110" s="3"/>
    </row>
    <row r="111" spans="1:52" x14ac:dyDescent="0.35">
      <c r="K111" s="3"/>
    </row>
    <row r="112" spans="1:52" x14ac:dyDescent="0.35">
      <c r="K112" s="3"/>
    </row>
    <row r="113" spans="11:11" x14ac:dyDescent="0.35">
      <c r="K113" s="3"/>
    </row>
    <row r="114" spans="11:11" x14ac:dyDescent="0.35">
      <c r="K114" s="3"/>
    </row>
    <row r="115" spans="11:11" x14ac:dyDescent="0.35">
      <c r="K115" s="3"/>
    </row>
    <row r="116" spans="11:11" x14ac:dyDescent="0.35">
      <c r="K116" s="3"/>
    </row>
    <row r="117" spans="11:11" x14ac:dyDescent="0.35">
      <c r="K117" s="3"/>
    </row>
    <row r="118" spans="11:11" x14ac:dyDescent="0.35">
      <c r="K118" s="3"/>
    </row>
    <row r="119" spans="11:11" x14ac:dyDescent="0.35">
      <c r="K119" s="3"/>
    </row>
    <row r="120" spans="11:11" x14ac:dyDescent="0.35">
      <c r="K120" s="3"/>
    </row>
    <row r="121" spans="11:11" x14ac:dyDescent="0.35">
      <c r="K121" s="3"/>
    </row>
    <row r="122" spans="11:11" x14ac:dyDescent="0.35">
      <c r="K122" s="3"/>
    </row>
    <row r="123" spans="11:11" x14ac:dyDescent="0.35">
      <c r="K123" s="3"/>
    </row>
    <row r="124" spans="11:11" x14ac:dyDescent="0.35">
      <c r="K124" s="3"/>
    </row>
    <row r="125" spans="11:11" x14ac:dyDescent="0.35">
      <c r="K125" s="3"/>
    </row>
    <row r="126" spans="11:11" x14ac:dyDescent="0.35">
      <c r="K126" s="3"/>
    </row>
    <row r="127" spans="11:11" x14ac:dyDescent="0.35">
      <c r="K127" s="3"/>
    </row>
    <row r="128" spans="11:11" x14ac:dyDescent="0.35">
      <c r="K128" s="3"/>
    </row>
    <row r="129" spans="11:11" x14ac:dyDescent="0.35">
      <c r="K129" s="3"/>
    </row>
    <row r="130" spans="11:11" x14ac:dyDescent="0.35">
      <c r="K130" s="3"/>
    </row>
    <row r="131" spans="11:11" x14ac:dyDescent="0.35">
      <c r="K131" s="3"/>
    </row>
    <row r="132" spans="11:11" x14ac:dyDescent="0.35">
      <c r="K132" s="3"/>
    </row>
    <row r="133" spans="11:11" x14ac:dyDescent="0.35">
      <c r="K133" s="3"/>
    </row>
    <row r="134" spans="11:11" x14ac:dyDescent="0.35">
      <c r="K134" s="3"/>
    </row>
    <row r="135" spans="11:11" x14ac:dyDescent="0.35">
      <c r="K135" s="3"/>
    </row>
    <row r="136" spans="11:11" x14ac:dyDescent="0.35">
      <c r="K136" s="3"/>
    </row>
    <row r="137" spans="11:11" x14ac:dyDescent="0.35">
      <c r="K137" s="3"/>
    </row>
    <row r="138" spans="11:11" x14ac:dyDescent="0.35">
      <c r="K138" s="3"/>
    </row>
    <row r="139" spans="11:11" x14ac:dyDescent="0.35">
      <c r="K139" s="3"/>
    </row>
    <row r="140" spans="11:11" x14ac:dyDescent="0.35">
      <c r="K140" s="3"/>
    </row>
    <row r="141" spans="11:11" x14ac:dyDescent="0.35">
      <c r="K141" s="3"/>
    </row>
    <row r="142" spans="11:11" x14ac:dyDescent="0.35">
      <c r="K142" s="3"/>
    </row>
    <row r="143" spans="11:11" x14ac:dyDescent="0.35">
      <c r="K143" s="3"/>
    </row>
    <row r="144" spans="11:11" x14ac:dyDescent="0.35">
      <c r="K144" s="3"/>
    </row>
    <row r="145" spans="11:11" x14ac:dyDescent="0.35">
      <c r="K145" s="3"/>
    </row>
    <row r="146" spans="11:11" x14ac:dyDescent="0.35">
      <c r="K146" s="3"/>
    </row>
    <row r="147" spans="11:11" x14ac:dyDescent="0.35">
      <c r="K147" s="3"/>
    </row>
    <row r="148" spans="11:11" x14ac:dyDescent="0.35">
      <c r="K148" s="3"/>
    </row>
    <row r="149" spans="11:11" x14ac:dyDescent="0.35">
      <c r="K149" s="3"/>
    </row>
    <row r="150" spans="11:11" x14ac:dyDescent="0.35">
      <c r="K150" s="3"/>
    </row>
    <row r="151" spans="11:11" x14ac:dyDescent="0.35">
      <c r="K151" s="3"/>
    </row>
    <row r="152" spans="11:11" x14ac:dyDescent="0.35">
      <c r="K152" s="3"/>
    </row>
    <row r="153" spans="11:11" x14ac:dyDescent="0.35">
      <c r="K153" s="3"/>
    </row>
    <row r="154" spans="11:11" x14ac:dyDescent="0.35">
      <c r="K154" s="3"/>
    </row>
    <row r="155" spans="11:11" x14ac:dyDescent="0.35">
      <c r="K155" s="3"/>
    </row>
    <row r="156" spans="11:11" x14ac:dyDescent="0.35">
      <c r="K156" s="3"/>
    </row>
    <row r="157" spans="11:11" x14ac:dyDescent="0.35">
      <c r="K157" s="3"/>
    </row>
    <row r="158" spans="11:11" x14ac:dyDescent="0.35">
      <c r="K158" s="3"/>
    </row>
    <row r="159" spans="11:11" x14ac:dyDescent="0.35">
      <c r="K159" s="3"/>
    </row>
    <row r="160" spans="11:11" x14ac:dyDescent="0.35">
      <c r="K160" s="3"/>
    </row>
    <row r="161" spans="11:11" x14ac:dyDescent="0.35">
      <c r="K161" s="3"/>
    </row>
    <row r="162" spans="11:11" x14ac:dyDescent="0.35">
      <c r="K162" s="3"/>
    </row>
    <row r="163" spans="11:11" x14ac:dyDescent="0.35">
      <c r="K163" s="3"/>
    </row>
    <row r="164" spans="11:11" x14ac:dyDescent="0.35">
      <c r="K164" s="3"/>
    </row>
    <row r="165" spans="11:11" x14ac:dyDescent="0.35">
      <c r="K165" s="3"/>
    </row>
    <row r="166" spans="11:11" x14ac:dyDescent="0.35">
      <c r="K166" s="3"/>
    </row>
    <row r="167" spans="11:11" x14ac:dyDescent="0.35">
      <c r="K167" s="3"/>
    </row>
    <row r="168" spans="11:11" x14ac:dyDescent="0.35">
      <c r="K168" s="3"/>
    </row>
    <row r="169" spans="11:11" x14ac:dyDescent="0.35">
      <c r="K169" s="3"/>
    </row>
    <row r="170" spans="11:11" x14ac:dyDescent="0.35">
      <c r="K170" s="3"/>
    </row>
    <row r="171" spans="11:11" x14ac:dyDescent="0.35">
      <c r="K171" s="3"/>
    </row>
    <row r="172" spans="11:11" x14ac:dyDescent="0.35">
      <c r="K172" s="3"/>
    </row>
    <row r="173" spans="11:11" x14ac:dyDescent="0.35">
      <c r="K173" s="3"/>
    </row>
    <row r="174" spans="11:11" x14ac:dyDescent="0.35">
      <c r="K174" s="3"/>
    </row>
    <row r="175" spans="11:11" x14ac:dyDescent="0.35">
      <c r="K175" s="3"/>
    </row>
    <row r="176" spans="11:11" x14ac:dyDescent="0.35">
      <c r="K176" s="3"/>
    </row>
    <row r="177" spans="11:11" x14ac:dyDescent="0.35">
      <c r="K177" s="3"/>
    </row>
    <row r="178" spans="11:11" x14ac:dyDescent="0.35">
      <c r="K178" s="3"/>
    </row>
    <row r="179" spans="11:11" x14ac:dyDescent="0.35">
      <c r="K179" s="3"/>
    </row>
    <row r="180" spans="11:11" x14ac:dyDescent="0.35">
      <c r="K180" s="3"/>
    </row>
    <row r="181" spans="11:11" x14ac:dyDescent="0.35">
      <c r="K181" s="3"/>
    </row>
    <row r="182" spans="11:11" x14ac:dyDescent="0.35">
      <c r="K182" s="3"/>
    </row>
    <row r="183" spans="11:11" x14ac:dyDescent="0.35">
      <c r="K183" s="3"/>
    </row>
    <row r="184" spans="11:11" x14ac:dyDescent="0.35">
      <c r="K184" s="3"/>
    </row>
    <row r="185" spans="11:11" x14ac:dyDescent="0.35">
      <c r="K185" s="3"/>
    </row>
    <row r="186" spans="11:11" x14ac:dyDescent="0.35">
      <c r="K186" s="3"/>
    </row>
    <row r="187" spans="11:11" x14ac:dyDescent="0.35">
      <c r="K187" s="3"/>
    </row>
    <row r="188" spans="11:11" x14ac:dyDescent="0.35">
      <c r="K188" s="3"/>
    </row>
    <row r="189" spans="11:11" x14ac:dyDescent="0.35">
      <c r="K189" s="3"/>
    </row>
    <row r="190" spans="11:11" x14ac:dyDescent="0.35">
      <c r="K190" s="3"/>
    </row>
    <row r="191" spans="11:11" x14ac:dyDescent="0.35">
      <c r="K191" s="3"/>
    </row>
    <row r="192" spans="11:11" x14ac:dyDescent="0.35">
      <c r="K192" s="3"/>
    </row>
    <row r="193" spans="11:11" x14ac:dyDescent="0.35">
      <c r="K193" s="3"/>
    </row>
  </sheetData>
  <mergeCells count="28">
    <mergeCell ref="A101:B101"/>
    <mergeCell ref="A102:B102"/>
    <mergeCell ref="AP98:AR98"/>
    <mergeCell ref="A99:Q99"/>
    <mergeCell ref="U99:V99"/>
    <mergeCell ref="AM99:AO99"/>
    <mergeCell ref="AP99:AR99"/>
    <mergeCell ref="A100:Q100"/>
    <mergeCell ref="W100:Y100"/>
    <mergeCell ref="AM100:AR100"/>
    <mergeCell ref="AA4:AA5"/>
    <mergeCell ref="A7:AA7"/>
    <mergeCell ref="A97:Y97"/>
    <mergeCell ref="A98:Q98"/>
    <mergeCell ref="R98:S98"/>
    <mergeCell ref="AM98:AO98"/>
    <mergeCell ref="Q4:Q5"/>
    <mergeCell ref="R4:T4"/>
    <mergeCell ref="U4:W4"/>
    <mergeCell ref="X4:X5"/>
    <mergeCell ref="Y4:Y5"/>
    <mergeCell ref="Z4:Z5"/>
    <mergeCell ref="A2:L2"/>
    <mergeCell ref="A4:A5"/>
    <mergeCell ref="B4:B5"/>
    <mergeCell ref="C4:C5"/>
    <mergeCell ref="D4:D5"/>
    <mergeCell ref="E4:P4"/>
  </mergeCells>
  <pageMargins left="0.25" right="0.25" top="0.75" bottom="0.75" header="0.3" footer="0.3"/>
  <pageSetup paperSize="14"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PMR  1ST SEM 2026.</vt:lpstr>
      <vt:lpstr>'PMR  1ST SEM 2026.'!Print_Area</vt:lpstr>
    </vt:vector>
  </TitlesOfParts>
  <Manager/>
  <Company>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DepEd</dc:creator>
  <cp:keywords/>
  <dc:description/>
  <cp:lastModifiedBy>Nitzther Tabotabo</cp:lastModifiedBy>
  <cp:revision/>
  <dcterms:created xsi:type="dcterms:W3CDTF">2021-02-17T13:45:25Z</dcterms:created>
  <dcterms:modified xsi:type="dcterms:W3CDTF">2026-07-29T06:44:00Z</dcterms:modified>
  <cp:category/>
  <cp:contentStatus/>
</cp:coreProperties>
</file>